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Первый курс" sheetId="9" r:id="rId1"/>
    <sheet name="Третий курс" sheetId="7" r:id="rId2"/>
    <sheet name="Второй курс" sheetId="10" r:id="rId3"/>
    <sheet name="Все курсы" sheetId="1" r:id="rId4"/>
    <sheet name="Лист2" sheetId="2" r:id="rId5"/>
    <sheet name="Лист3" sheetId="3" r:id="rId6"/>
  </sheets>
  <definedNames>
    <definedName name="_xlnm.Print_Area" localSheetId="3">'Все курсы'!$A$1:$AC$136</definedName>
  </definedNames>
  <calcPr calcId="145621"/>
</workbook>
</file>

<file path=xl/sharedStrings.xml><?xml version="1.0" encoding="utf-8"?>
<sst xmlns="http://schemas.openxmlformats.org/spreadsheetml/2006/main" count="966" uniqueCount="352">
  <si>
    <t>2. План учебного процесса (основная профессиональная образовательная программа СПО)</t>
  </si>
  <si>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</si>
  <si>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</si>
  <si>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</si>
  <si>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(час)</t>
  </si>
  <si>
    <t>Распределение обязательной нагрузки по курсам (час в семестр)</t>
  </si>
  <si>
    <t xml:space="preserve">Максимальная </t>
  </si>
  <si>
    <t xml:space="preserve">Самостоятельная работа </t>
  </si>
  <si>
    <t xml:space="preserve">Обязательная аудиторная </t>
  </si>
  <si>
    <t>I-курс</t>
  </si>
  <si>
    <t>II-курс</t>
  </si>
  <si>
    <t>III-курс</t>
  </si>
  <si>
    <t xml:space="preserve">Всего занятий </t>
  </si>
  <si>
    <t>В т.ч.</t>
  </si>
  <si>
    <t>1 сем.</t>
  </si>
  <si>
    <t>17,5 нед.</t>
  </si>
  <si>
    <t>2 сем.</t>
  </si>
  <si>
    <t>20 нед.</t>
  </si>
  <si>
    <t>3 сем.</t>
  </si>
  <si>
    <t>16 нед.</t>
  </si>
  <si>
    <t>4 сем.</t>
  </si>
  <si>
    <t>5 сем.</t>
  </si>
  <si>
    <t>18 нед.</t>
  </si>
  <si>
    <t>6 сем.</t>
  </si>
  <si>
    <t xml:space="preserve">Лекций </t>
  </si>
  <si>
    <t>Лаб.и практ.занятий включ.семинары</t>
  </si>
  <si>
    <t xml:space="preserve">Курсовых работ (проектов) </t>
  </si>
  <si>
    <t>ОГСЭ.00</t>
  </si>
  <si>
    <t xml:space="preserve">Общий гуманитарный и социально экономический цикл </t>
  </si>
  <si>
    <t>6з/-/-</t>
  </si>
  <si>
    <t>ОГСЭ.01</t>
  </si>
  <si>
    <t xml:space="preserve">Основы философии </t>
  </si>
  <si>
    <t>з</t>
  </si>
  <si>
    <t>ОГСЭ.02</t>
  </si>
  <si>
    <t xml:space="preserve">История </t>
  </si>
  <si>
    <t>-</t>
  </si>
  <si>
    <t>ОГСЭ.03</t>
  </si>
  <si>
    <t xml:space="preserve">Иностранный язык  </t>
  </si>
  <si>
    <t>-,з,-,з,з</t>
  </si>
  <si>
    <t>ОГСЭ.04</t>
  </si>
  <si>
    <t xml:space="preserve">Физическая культура </t>
  </si>
  <si>
    <t>з,з,з,з, з</t>
  </si>
  <si>
    <t>ОГСЭ.05</t>
  </si>
  <si>
    <t xml:space="preserve">Русский язык и культура речи </t>
  </si>
  <si>
    <t>ОГСЭ.07</t>
  </si>
  <si>
    <t xml:space="preserve">Чеченский язык и культура речи </t>
  </si>
  <si>
    <t>ОГСЭ.09</t>
  </si>
  <si>
    <t xml:space="preserve">История Чечни </t>
  </si>
  <si>
    <t>ОГСЭ.10</t>
  </si>
  <si>
    <t xml:space="preserve">История религий </t>
  </si>
  <si>
    <t>ЕН.00</t>
  </si>
  <si>
    <t xml:space="preserve">Математический и общий естественнонаучный цикл </t>
  </si>
  <si>
    <t>2з/1дз/-</t>
  </si>
  <si>
    <t>ЕН.01</t>
  </si>
  <si>
    <t xml:space="preserve">Математика </t>
  </si>
  <si>
    <t>ЕН.02</t>
  </si>
  <si>
    <t xml:space="preserve">Информационные технологии профессиональной деятельности </t>
  </si>
  <si>
    <t>з,-з,дз</t>
  </si>
  <si>
    <t>П.00</t>
  </si>
  <si>
    <t xml:space="preserve">Профессиональный цикл </t>
  </si>
  <si>
    <t>18з/3дз/10э</t>
  </si>
  <si>
    <t>ОП.00</t>
  </si>
  <si>
    <t xml:space="preserve">Общепрофессиональные дисциплины </t>
  </si>
  <si>
    <t>9з/2дз/2э</t>
  </si>
  <si>
    <t>ОП.01</t>
  </si>
  <si>
    <t xml:space="preserve">Основы латинского языка с медицинской терминологией </t>
  </si>
  <si>
    <t>ОП.02</t>
  </si>
  <si>
    <t xml:space="preserve">Анатомия и физиология человека </t>
  </si>
  <si>
    <t>з,э</t>
  </si>
  <si>
    <t>ОП.03</t>
  </si>
  <si>
    <t xml:space="preserve">Основы патологии </t>
  </si>
  <si>
    <t>ОП.04</t>
  </si>
  <si>
    <t xml:space="preserve">Генетика человека с основами медицинской генетики </t>
  </si>
  <si>
    <t>ОП.05</t>
  </si>
  <si>
    <t xml:space="preserve">Гигиена и экология человека </t>
  </si>
  <si>
    <t>ОП.06</t>
  </si>
  <si>
    <t xml:space="preserve">Основы микробиологии и вирусологии </t>
  </si>
  <si>
    <t>-,з</t>
  </si>
  <si>
    <t>ОП.07</t>
  </si>
  <si>
    <t xml:space="preserve">Фармакология </t>
  </si>
  <si>
    <t>-,дз</t>
  </si>
  <si>
    <t>ОП.08</t>
  </si>
  <si>
    <t xml:space="preserve">Психология </t>
  </si>
  <si>
    <t>-з, дз</t>
  </si>
  <si>
    <t>180</t>
  </si>
  <si>
    <t>ОП.09</t>
  </si>
  <si>
    <t xml:space="preserve">Общественное здоровье и здравоохранение </t>
  </si>
  <si>
    <t>ОП.10</t>
  </si>
  <si>
    <t xml:space="preserve">Правовое обеспечение профессиональной деятельности </t>
  </si>
  <si>
    <t>ОП.11</t>
  </si>
  <si>
    <t xml:space="preserve">Безопасность жизнедеятельности </t>
  </si>
  <si>
    <t>э</t>
  </si>
  <si>
    <t>ОП.12</t>
  </si>
  <si>
    <t xml:space="preserve">Экономика и здравоохранение </t>
  </si>
  <si>
    <t xml:space="preserve">Клиническая фармакология </t>
  </si>
  <si>
    <t>ПМ.00</t>
  </si>
  <si>
    <t xml:space="preserve">Профессиональные модули </t>
  </si>
  <si>
    <t>6з/4дз/8э</t>
  </si>
  <si>
    <t>ПМ.01</t>
  </si>
  <si>
    <t xml:space="preserve">Проведение профилактических мероприятий </t>
  </si>
  <si>
    <t>-/-/2э</t>
  </si>
  <si>
    <t>МДК.01</t>
  </si>
  <si>
    <t xml:space="preserve">Здоровый человек и его окружение </t>
  </si>
  <si>
    <t>комп. э</t>
  </si>
  <si>
    <t>МДК.01.01</t>
  </si>
  <si>
    <t>Здоровый ребенок</t>
  </si>
  <si>
    <t>УП.01</t>
  </si>
  <si>
    <t>Учебная практика</t>
  </si>
  <si>
    <t>МДК.01.02</t>
  </si>
  <si>
    <t>Зрелый возраст</t>
  </si>
  <si>
    <t>МДК.01.03</t>
  </si>
  <si>
    <t>Пожилой, старческий возраст</t>
  </si>
  <si>
    <t>ПП.01</t>
  </si>
  <si>
    <t>Производственная практика</t>
  </si>
  <si>
    <t>1н/36</t>
  </si>
  <si>
    <r>
      <t>М</t>
    </r>
    <r>
      <rPr>
        <sz val="10"/>
        <color theme="1"/>
        <rFont val="Times New Roman"/>
        <family val="1"/>
      </rPr>
      <t>ДК.01.04</t>
    </r>
  </si>
  <si>
    <t xml:space="preserve">Основы профилактики </t>
  </si>
  <si>
    <t>компл.</t>
  </si>
  <si>
    <t>МДК.01.05</t>
  </si>
  <si>
    <t xml:space="preserve">Сестринское дело в системе первичной медико-санитарной помощи населению </t>
  </si>
  <si>
    <t xml:space="preserve">Учебная практика </t>
  </si>
  <si>
    <t xml:space="preserve">Производственная практика </t>
  </si>
  <si>
    <t>ПМ.02</t>
  </si>
  <si>
    <t>6з/2дз/5э</t>
  </si>
  <si>
    <t>МДК.02</t>
  </si>
  <si>
    <t>Сестринский уход при различных заболеваниях и состояниях (сестринская помощь при нарушениях здоровья)</t>
  </si>
  <si>
    <t>МДК.02.01</t>
  </si>
  <si>
    <t>Сестринский уход в хирургии</t>
  </si>
  <si>
    <t>з, э</t>
  </si>
  <si>
    <t>УП.02</t>
  </si>
  <si>
    <t>0,5н/18</t>
  </si>
  <si>
    <t>ПП.02</t>
  </si>
  <si>
    <t>МДК.02.02</t>
  </si>
  <si>
    <t>з, э,э</t>
  </si>
  <si>
    <t>2н/72</t>
  </si>
  <si>
    <t>3н/108</t>
  </si>
  <si>
    <t>МДК.02.03</t>
  </si>
  <si>
    <t>Сестринский уход при детских заболеваниях</t>
  </si>
  <si>
    <t>МДК.02.04</t>
  </si>
  <si>
    <t>Сестринский уход при неврологических заболеваниях</t>
  </si>
  <si>
    <t>МДК.02.05</t>
  </si>
  <si>
    <t>Сестринский уход при фтизиатрии</t>
  </si>
  <si>
    <t>МДК.02.06</t>
  </si>
  <si>
    <t>Сестринский уход при психических заболеваниях</t>
  </si>
  <si>
    <t>МДК.02.07</t>
  </si>
  <si>
    <t>Сестринский уход при акушерско-гинекологических заболеваниях</t>
  </si>
  <si>
    <t>МДК.02.08</t>
  </si>
  <si>
    <t>Сестринский уход при кожно-венерических заболеваниях</t>
  </si>
  <si>
    <t>МДК.02.09</t>
  </si>
  <si>
    <t>Сестринский уход при глазных заболеваниях</t>
  </si>
  <si>
    <t>МДК.02.10</t>
  </si>
  <si>
    <t>Сестринский уход при ЛОР заболеваниях</t>
  </si>
  <si>
    <t>МДК.02.11</t>
  </si>
  <si>
    <t>дз</t>
  </si>
  <si>
    <t>МДК.02.13</t>
  </si>
  <si>
    <t>Сестринский уход при инфекционных заболеваниях</t>
  </si>
  <si>
    <t>ПМ.03</t>
  </si>
  <si>
    <t xml:space="preserve">Оказание доврачебной медицинской помощи при неотложных и экстремальных состояниях  </t>
  </si>
  <si>
    <t>-/1дз/-</t>
  </si>
  <si>
    <t>МДК.03.01</t>
  </si>
  <si>
    <t xml:space="preserve">Основы реаниматологии </t>
  </si>
  <si>
    <t>МДК.03.02</t>
  </si>
  <si>
    <t xml:space="preserve">Медицина катастроф </t>
  </si>
  <si>
    <t>УП.03</t>
  </si>
  <si>
    <t>ПП.03</t>
  </si>
  <si>
    <t>ПМ.04</t>
  </si>
  <si>
    <t xml:space="preserve">Выполнение работ по профессии Младшая медицинская сестра по уходу за больными.(Решение проблем пациента посредством сестринского ухода) </t>
  </si>
  <si>
    <t>-/1дз/1 э</t>
  </si>
  <si>
    <t>МДК.04.01</t>
  </si>
  <si>
    <t xml:space="preserve">Теория и практика сестринского дела </t>
  </si>
  <si>
    <t>МДК.04.02</t>
  </si>
  <si>
    <t xml:space="preserve">Безопасная среда для пациента и персонала </t>
  </si>
  <si>
    <t>УП.04</t>
  </si>
  <si>
    <t>МДК.04.03</t>
  </si>
  <si>
    <t xml:space="preserve">Технология оказания медицинских услуг </t>
  </si>
  <si>
    <t>ПП.04</t>
  </si>
  <si>
    <t xml:space="preserve">Всего по учебным дисциплинам и профессиональным модулям  </t>
  </si>
  <si>
    <t xml:space="preserve">(в т.ч. ПП.00 и УП.00) </t>
  </si>
  <si>
    <t>23з/7дз/10 э</t>
  </si>
  <si>
    <t>ПДП.00</t>
  </si>
  <si>
    <t xml:space="preserve">Производственная практика (преддипломная практика) </t>
  </si>
  <si>
    <t>4н</t>
  </si>
  <si>
    <t>ГИА.00</t>
  </si>
  <si>
    <t xml:space="preserve">Государственная (итоговая) аттестация </t>
  </si>
  <si>
    <t>6н</t>
  </si>
  <si>
    <t>ГИА.01</t>
  </si>
  <si>
    <t xml:space="preserve">Подготовка выпускной квалификационной работы </t>
  </si>
  <si>
    <t>ГИА.02</t>
  </si>
  <si>
    <t xml:space="preserve">Защита выпускной квалификационной работы </t>
  </si>
  <si>
    <t>2н</t>
  </si>
  <si>
    <r>
      <t xml:space="preserve">Консультации </t>
    </r>
    <r>
      <rPr>
        <sz val="10"/>
        <color theme="1"/>
        <rFont val="Times New Roman"/>
        <family val="1"/>
      </rPr>
      <t>на учебную группу по 100 часов в год (всего 300 час.)</t>
    </r>
  </si>
  <si>
    <t>Промежуточная аттестация – 4нед.</t>
  </si>
  <si>
    <t xml:space="preserve">1.Программа базовой подготовки </t>
  </si>
  <si>
    <t xml:space="preserve">1.1.Дипломный проект (работа) </t>
  </si>
  <si>
    <t>Выполнение дипломного проекта (работы) – 4 нед.</t>
  </si>
  <si>
    <t>Защита дипломного проекта (работы) – 2 нед.</t>
  </si>
  <si>
    <t>Всего</t>
  </si>
  <si>
    <t>Дисциплин и МДК</t>
  </si>
  <si>
    <t xml:space="preserve">Учебной практики </t>
  </si>
  <si>
    <t xml:space="preserve">Производственной практики </t>
  </si>
  <si>
    <t>Преддипломной практики</t>
  </si>
  <si>
    <t>4 н</t>
  </si>
  <si>
    <t xml:space="preserve">Экзаменов </t>
  </si>
  <si>
    <t xml:space="preserve">Дифф.зачетов </t>
  </si>
  <si>
    <t xml:space="preserve">Зачетов </t>
  </si>
  <si>
    <t>Промежуточная аттестация</t>
  </si>
  <si>
    <t>теория</t>
  </si>
  <si>
    <t>практика</t>
  </si>
  <si>
    <t>10 нед</t>
  </si>
  <si>
    <t>Обязательная часть учебных циклов ППССЗ</t>
  </si>
  <si>
    <t>Сверка</t>
  </si>
  <si>
    <t xml:space="preserve"> Физиотерапия</t>
  </si>
  <si>
    <t xml:space="preserve">Основы реабилитации. </t>
  </si>
  <si>
    <t>ЛФК</t>
  </si>
  <si>
    <t>Массаж</t>
  </si>
  <si>
    <t>Паллиативная помощь</t>
  </si>
  <si>
    <t>Всего по учебным дисциплинам и профессиональным модулям, в т.ч. ПП.00 и УП.00</t>
  </si>
  <si>
    <t xml:space="preserve">Всего по учебным дисциплинам и профессиональным модулям, в т.ч. ПП.00 и УП.00 </t>
  </si>
  <si>
    <t>ИТОГО</t>
  </si>
  <si>
    <t xml:space="preserve">Безопасность жиз.деятельности </t>
  </si>
  <si>
    <t xml:space="preserve">Участие в лечебно-диагностическим и реабилитац-м процессах </t>
  </si>
  <si>
    <t>ОП.13</t>
  </si>
  <si>
    <t>|</t>
  </si>
  <si>
    <t>18х3</t>
  </si>
  <si>
    <t>Сестринский уход в терапии.</t>
  </si>
  <si>
    <t>Сестринский уход в фтизиатрии</t>
  </si>
  <si>
    <t>0,5\18</t>
  </si>
  <si>
    <t>Сестринский уход в терапии</t>
  </si>
  <si>
    <t>1н/18</t>
  </si>
  <si>
    <r>
      <t>ОУД (</t>
    </r>
    <r>
      <rPr>
        <b/>
        <sz val="7"/>
        <color theme="1"/>
        <rFont val="Times New Roman"/>
        <family val="1"/>
      </rPr>
      <t>базовый)</t>
    </r>
  </si>
  <si>
    <t>ОУД.01.1</t>
  </si>
  <si>
    <t>ОУД.01.2</t>
  </si>
  <si>
    <t>ОУД.02</t>
  </si>
  <si>
    <t>Иностранный язык</t>
  </si>
  <si>
    <t>ОУД.03</t>
  </si>
  <si>
    <t>Математика:алгебра , начала математич., анализа, геометрия</t>
  </si>
  <si>
    <t>-, э</t>
  </si>
  <si>
    <t>ОУД.04</t>
  </si>
  <si>
    <t>-, з</t>
  </si>
  <si>
    <t>ОУД.05</t>
  </si>
  <si>
    <t>з, з</t>
  </si>
  <si>
    <t>ОУД.06</t>
  </si>
  <si>
    <t>Основы безопасности жизнедеятельности</t>
  </si>
  <si>
    <t>ОУД.07</t>
  </si>
  <si>
    <t>ОУД.08</t>
  </si>
  <si>
    <t xml:space="preserve">Физика </t>
  </si>
  <si>
    <t>ОУД.09</t>
  </si>
  <si>
    <t xml:space="preserve">Химия </t>
  </si>
  <si>
    <t>ОУД.10</t>
  </si>
  <si>
    <t xml:space="preserve">Обществознание включая экономику и право </t>
  </si>
  <si>
    <t xml:space="preserve">Биология </t>
  </si>
  <si>
    <t>УД. П. 01</t>
  </si>
  <si>
    <t xml:space="preserve">Чеченский язык </t>
  </si>
  <si>
    <t>-, -</t>
  </si>
  <si>
    <t>22,5 нед.</t>
  </si>
  <si>
    <t>7 сем.</t>
  </si>
  <si>
    <t>8 сем.</t>
  </si>
  <si>
    <t>0,3н/12</t>
  </si>
  <si>
    <t>МДК.02.01.01</t>
  </si>
  <si>
    <t>МДК.02.01.02</t>
  </si>
  <si>
    <t>МДК.02.01.03</t>
  </si>
  <si>
    <t>МДК.02.01.04</t>
  </si>
  <si>
    <t>МДК.02. 01.05</t>
  </si>
  <si>
    <t>МДК.02.01.06</t>
  </si>
  <si>
    <t>МДК.02.01.07</t>
  </si>
  <si>
    <t>МДК.02.01.08</t>
  </si>
  <si>
    <t>МДК.02.01.09</t>
  </si>
  <si>
    <t>МДК.02.01.10</t>
  </si>
  <si>
    <t>ОГСЭ.06</t>
  </si>
  <si>
    <t>ОГСЭ.08</t>
  </si>
  <si>
    <t>МДК.01.01.01</t>
  </si>
  <si>
    <t>МДК.01.01.02</t>
  </si>
  <si>
    <t>МДК.01.01.03</t>
  </si>
  <si>
    <t>МДК.02. 01.11</t>
  </si>
  <si>
    <t>МДК.02.02.01</t>
  </si>
  <si>
    <t>МДК.02.02.</t>
  </si>
  <si>
    <t>МДК.02.02.02</t>
  </si>
  <si>
    <t>МДК.02.02.03</t>
  </si>
  <si>
    <t>Сестринский уход при инфекц-х заболеваниях</t>
  </si>
  <si>
    <t>Сестринский уход при неврологич-х заболеваниях</t>
  </si>
  <si>
    <t xml:space="preserve">Общеобразовательные дисциплины </t>
  </si>
  <si>
    <t>Обязательная нагрузка</t>
  </si>
  <si>
    <t>IV-курс</t>
  </si>
  <si>
    <t>Информатика.</t>
  </si>
  <si>
    <t xml:space="preserve">Курсовых работ
 (проектов) </t>
  </si>
  <si>
    <t xml:space="preserve">  </t>
  </si>
  <si>
    <t xml:space="preserve"> комп.дз</t>
  </si>
  <si>
    <t>комп. д/з</t>
  </si>
  <si>
    <t>компл.д/з</t>
  </si>
  <si>
    <t>компл. д/з</t>
  </si>
  <si>
    <t xml:space="preserve">Консультации предусматривают по 4 часа на обучающегося  каждый год обучения (на базе основного общего образования включительно) </t>
  </si>
  <si>
    <t>17 нед.</t>
  </si>
  <si>
    <t>9 нед</t>
  </si>
  <si>
    <t>ОУД.11</t>
  </si>
  <si>
    <t>УП.01.01.01</t>
  </si>
  <si>
    <t>УП.01.01.02</t>
  </si>
  <si>
    <t>УП.01.01.03</t>
  </si>
  <si>
    <t>ПП.01.01.03</t>
  </si>
  <si>
    <r>
      <t>М</t>
    </r>
    <r>
      <rPr>
        <sz val="10"/>
        <color theme="1"/>
        <rFont val="Times New Roman"/>
        <family val="1"/>
      </rPr>
      <t>ДК.01.02</t>
    </r>
  </si>
  <si>
    <t>УП.01.03</t>
  </si>
  <si>
    <t>ПП.01.03</t>
  </si>
  <si>
    <t>УП.02.01.01</t>
  </si>
  <si>
    <t>ПП.02.01.01</t>
  </si>
  <si>
    <t>УП.02.01.02</t>
  </si>
  <si>
    <t>УП.02.01.03</t>
  </si>
  <si>
    <t>ПП.02.01.03</t>
  </si>
  <si>
    <t>УП.02.02.03</t>
  </si>
  <si>
    <t>МДК.02.02.04</t>
  </si>
  <si>
    <t>УП.02.02.04</t>
  </si>
  <si>
    <t>ПП.02.02.04</t>
  </si>
  <si>
    <t>УП.03.01</t>
  </si>
  <si>
    <t>УП.03.02</t>
  </si>
  <si>
    <t>ПП.03.02</t>
  </si>
  <si>
    <t>УП.04.01</t>
  </si>
  <si>
    <t>УП.04.02</t>
  </si>
  <si>
    <t>УП.04.03</t>
  </si>
  <si>
    <t>ПП.04.03</t>
  </si>
  <si>
    <t>Промежуточная аттестация – 6 нед.</t>
  </si>
  <si>
    <t>УП.00</t>
  </si>
  <si>
    <t>ПП.00</t>
  </si>
  <si>
    <t xml:space="preserve">Производственная практика ( по профилю специальности) </t>
  </si>
  <si>
    <t>ПА.00</t>
  </si>
  <si>
    <t xml:space="preserve">Промежуточная аттестация </t>
  </si>
  <si>
    <t>6 н</t>
  </si>
  <si>
    <t>2 н</t>
  </si>
  <si>
    <t>11 н</t>
  </si>
  <si>
    <t>12 н</t>
  </si>
  <si>
    <t xml:space="preserve">Всего  </t>
  </si>
  <si>
    <t>34.02.01           Сестринское дело</t>
  </si>
  <si>
    <t>Распределение обязательной нагрузки по курсам и семестрам (час в семестр)</t>
  </si>
  <si>
    <t xml:space="preserve">Правовое обеспечение в профессиональной деятельности </t>
  </si>
  <si>
    <t xml:space="preserve">Русский язык и культура профессиональной речи. </t>
  </si>
  <si>
    <t xml:space="preserve">Чеченский язык и культура профессиональной речи. </t>
  </si>
  <si>
    <t>История Чечни и основы вайнахской культуры.</t>
  </si>
  <si>
    <t>Экономика в здравоохранении</t>
  </si>
  <si>
    <t>компл, э</t>
  </si>
  <si>
    <t>1н,36</t>
  </si>
  <si>
    <t>2н,72</t>
  </si>
  <si>
    <t>4н,144</t>
  </si>
  <si>
    <t>Русский язык и литература.Русский язык.</t>
  </si>
  <si>
    <t>Русский язык и литература.Литература.</t>
  </si>
  <si>
    <t>8з/3дз/3э</t>
  </si>
  <si>
    <t xml:space="preserve"> -,дз   </t>
  </si>
  <si>
    <t>9з/-/-</t>
  </si>
  <si>
    <t>-,дз, э</t>
  </si>
  <si>
    <t>3з/6дз/5э</t>
  </si>
  <si>
    <t>3з/8дз/8э</t>
  </si>
  <si>
    <t>12з/10дз/10э</t>
  </si>
  <si>
    <t>31з/15дз/12 э</t>
  </si>
  <si>
    <t>Основы микробиологии и иммунологии</t>
  </si>
  <si>
    <t xml:space="preserve">2. План учебного процесса </t>
  </si>
  <si>
    <t xml:space="preserve">Обязательная часть учебных циклов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</si>
</sst>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7"/>
      <color theme="1"/>
      <name val="Times New Roman"/>
      <family val="1"/>
    </font>
    <font>
      <i/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7"/>
      <color theme="1"/>
      <name val="Times New Roman"/>
      <family val="1"/>
    </font>
    <font>
      <i/>
      <sz val="10"/>
      <name val="Times New Roman"/>
      <family val="1"/>
    </font>
    <font>
      <b/>
      <i/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b/>
      <sz val="8"/>
      <color theme="1"/>
      <name val="Times New Roman"/>
      <family val="1"/>
    </font>
    <font>
      <b/>
      <sz val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/>
      <right style="medium">
        <color rgb="FF000000"/>
      </right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 style="thin"/>
      <right style="thin"/>
      <top style="thin"/>
      <bottom style="thin"/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/>
      <right/>
      <top/>
      <bottom style="medium"/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>
        <color rgb="FF000000"/>
      </left>
      <right style="medium">
        <color rgb="FF000000"/>
      </right>
      <top/>
      <bottom style="thin"/>
    </border>
    <border>
      <left/>
      <right style="medium">
        <color rgb="FF000000"/>
      </right>
      <top/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/>
      <right style="medium">
        <color rgb="FF000000"/>
      </right>
      <top style="thin"/>
      <bottom style="thin"/>
    </border>
    <border>
      <left/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thin"/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/>
      <right style="medium">
        <color rgb="FF000000"/>
      </right>
      <top style="thin"/>
      <bottom style="medium">
        <color rgb="FF000000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thin"/>
      <bottom style="thin"/>
    </border>
    <border>
      <left style="medium">
        <color rgb="FF000000"/>
      </left>
      <right/>
      <top/>
      <bottom style="thin"/>
    </border>
    <border>
      <left/>
      <right/>
      <top/>
      <bottom style="thin"/>
    </border>
    <border>
      <left style="medium">
        <color rgb="FF000000"/>
      </left>
      <right/>
      <top style="medium">
        <color rgb="FF000000"/>
      </top>
      <bottom style="thin"/>
    </border>
    <border>
      <left style="medium">
        <color rgb="FF000000"/>
      </left>
      <right/>
      <top/>
      <bottom/>
    </border>
    <border>
      <left/>
      <right style="medium"/>
      <top style="medium">
        <color rgb="FF000000"/>
      </top>
      <bottom/>
    </border>
    <border>
      <left style="medium"/>
      <right/>
      <top style="medium">
        <color rgb="FF000000"/>
      </top>
      <bottom style="medium"/>
    </border>
    <border>
      <left/>
      <right/>
      <top style="medium">
        <color rgb="FF000000"/>
      </top>
      <bottom style="medium"/>
    </border>
    <border>
      <left/>
      <right style="medium"/>
      <top style="medium">
        <color rgb="FF000000"/>
      </top>
      <bottom style="medium"/>
    </border>
    <border>
      <left style="medium">
        <color rgb="FF000000"/>
      </left>
      <right/>
      <top style="medium">
        <color rgb="FF000000"/>
      </top>
      <bottom style="medium"/>
    </border>
    <border>
      <left/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/>
      <top style="medium"/>
      <bottom style="medium">
        <color rgb="FF000000"/>
      </bottom>
    </border>
    <border>
      <left/>
      <right/>
      <top style="medium"/>
      <bottom style="medium">
        <color rgb="FF000000"/>
      </bottom>
    </border>
    <border>
      <left/>
      <right style="medium">
        <color rgb="FF000000"/>
      </right>
      <top style="medium"/>
      <bottom style="medium">
        <color rgb="FF000000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8">
    <xf numFmtId="0" fontId="0" fillId="0" borderId="0" xfId="0"/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top" wrapText="1"/>
    </xf>
    <xf numFmtId="0" fontId="5" fillId="0" borderId="4" xfId="0" applyFont="1" applyBorder="1" applyAlignment="1">
      <alignment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vertical="center" textRotation="90" wrapText="1"/>
    </xf>
    <xf numFmtId="0" fontId="4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17" fontId="5" fillId="0" borderId="3" xfId="0" applyNumberFormat="1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11" fillId="0" borderId="3" xfId="0" applyFont="1" applyBorder="1" applyAlignment="1">
      <alignment vertical="center" textRotation="90" wrapText="1"/>
    </xf>
    <xf numFmtId="0" fontId="11" fillId="0" borderId="3" xfId="0" applyFont="1" applyBorder="1" applyAlignment="1">
      <alignment vertical="top" textRotation="90" wrapText="1"/>
    </xf>
    <xf numFmtId="0" fontId="11" fillId="5" borderId="3" xfId="0" applyFont="1" applyFill="1" applyBorder="1" applyAlignment="1">
      <alignment vertical="center" textRotation="90" wrapText="1"/>
    </xf>
    <xf numFmtId="0" fontId="11" fillId="5" borderId="3" xfId="0" applyFont="1" applyFill="1" applyBorder="1" applyAlignment="1">
      <alignment vertical="top" textRotation="90" wrapText="1"/>
    </xf>
    <xf numFmtId="0" fontId="5" fillId="5" borderId="3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 wrapText="1"/>
    </xf>
    <xf numFmtId="0" fontId="5" fillId="5" borderId="3" xfId="0" applyNumberFormat="1" applyFont="1" applyFill="1" applyBorder="1" applyAlignment="1">
      <alignment vertical="center" wrapText="1"/>
    </xf>
    <xf numFmtId="0" fontId="8" fillId="5" borderId="3" xfId="0" applyFont="1" applyFill="1" applyBorder="1" applyAlignment="1">
      <alignment vertical="center" wrapText="1"/>
    </xf>
    <xf numFmtId="16" fontId="5" fillId="5" borderId="3" xfId="0" applyNumberFormat="1" applyFont="1" applyFill="1" applyBorder="1" applyAlignment="1">
      <alignment vertical="center" wrapText="1"/>
    </xf>
    <xf numFmtId="0" fontId="5" fillId="5" borderId="5" xfId="0" applyFont="1" applyFill="1" applyBorder="1" applyAlignment="1">
      <alignment vertical="center" wrapText="1"/>
    </xf>
    <xf numFmtId="0" fontId="5" fillId="5" borderId="10" xfId="0" applyFont="1" applyFill="1" applyBorder="1" applyAlignment="1">
      <alignment vertical="center" wrapText="1"/>
    </xf>
    <xf numFmtId="0" fontId="5" fillId="5" borderId="4" xfId="0" applyFont="1" applyFill="1" applyBorder="1" applyAlignment="1">
      <alignment vertical="center" wrapText="1"/>
    </xf>
    <xf numFmtId="0" fontId="5" fillId="5" borderId="7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vertical="center" textRotation="90" wrapText="1"/>
    </xf>
    <xf numFmtId="0" fontId="11" fillId="3" borderId="3" xfId="0" applyFont="1" applyFill="1" applyBorder="1" applyAlignment="1">
      <alignment vertical="top" textRotation="90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16" fontId="5" fillId="3" borderId="3" xfId="0" applyNumberFormat="1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8" fillId="3" borderId="11" xfId="0" applyFont="1" applyFill="1" applyBorder="1" applyAlignment="1">
      <alignment vertical="center" wrapText="1"/>
    </xf>
    <xf numFmtId="16" fontId="5" fillId="3" borderId="11" xfId="0" applyNumberFormat="1" applyFont="1" applyFill="1" applyBorder="1" applyAlignment="1">
      <alignment vertical="center" wrapText="1"/>
    </xf>
    <xf numFmtId="0" fontId="11" fillId="0" borderId="10" xfId="0" applyFont="1" applyBorder="1" applyAlignment="1">
      <alignment vertical="top" textRotation="90" wrapText="1"/>
    </xf>
    <xf numFmtId="0" fontId="8" fillId="0" borderId="1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0" fillId="6" borderId="9" xfId="0" applyFill="1" applyBorder="1"/>
    <xf numFmtId="0" fontId="0" fillId="6" borderId="9" xfId="0" applyFill="1" applyBorder="1" applyAlignment="1">
      <alignment textRotation="90"/>
    </xf>
    <xf numFmtId="0" fontId="5" fillId="3" borderId="3" xfId="0" applyNumberFormat="1" applyFont="1" applyFill="1" applyBorder="1" applyAlignment="1">
      <alignment vertical="center" wrapText="1"/>
    </xf>
    <xf numFmtId="0" fontId="8" fillId="3" borderId="3" xfId="0" applyNumberFormat="1" applyFont="1" applyFill="1" applyBorder="1" applyAlignment="1">
      <alignment vertical="center" wrapText="1"/>
    </xf>
    <xf numFmtId="0" fontId="0" fillId="6" borderId="9" xfId="0" applyNumberFormat="1" applyFill="1" applyBorder="1"/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0" fillId="6" borderId="16" xfId="0" applyFill="1" applyBorder="1"/>
    <xf numFmtId="0" fontId="5" fillId="0" borderId="10" xfId="0" applyNumberFormat="1" applyFont="1" applyBorder="1" applyAlignment="1">
      <alignment vertical="center" wrapText="1"/>
    </xf>
    <xf numFmtId="0" fontId="5" fillId="0" borderId="3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0" fillId="6" borderId="17" xfId="0" applyFill="1" applyBorder="1"/>
    <xf numFmtId="0" fontId="5" fillId="0" borderId="9" xfId="0" applyFont="1" applyBorder="1" applyAlignment="1">
      <alignment vertical="center" wrapText="1"/>
    </xf>
    <xf numFmtId="0" fontId="5" fillId="4" borderId="9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4" borderId="19" xfId="0" applyFont="1" applyFill="1" applyBorder="1" applyAlignment="1">
      <alignment vertical="center" wrapText="1"/>
    </xf>
    <xf numFmtId="0" fontId="5" fillId="5" borderId="19" xfId="0" applyFont="1" applyFill="1" applyBorder="1" applyAlignment="1">
      <alignment vertical="center" wrapText="1"/>
    </xf>
    <xf numFmtId="0" fontId="8" fillId="5" borderId="19" xfId="0" applyFont="1" applyFill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5" borderId="20" xfId="0" applyFont="1" applyFill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3" borderId="24" xfId="0" applyFont="1" applyFill="1" applyBorder="1" applyAlignment="1">
      <alignment vertical="center" wrapText="1"/>
    </xf>
    <xf numFmtId="0" fontId="8" fillId="3" borderId="24" xfId="0" applyFont="1" applyFill="1" applyBorder="1" applyAlignment="1">
      <alignment vertical="center" wrapText="1"/>
    </xf>
    <xf numFmtId="0" fontId="5" fillId="2" borderId="24" xfId="0" applyFont="1" applyFill="1" applyBorder="1" applyAlignment="1">
      <alignment vertical="center" wrapText="1"/>
    </xf>
    <xf numFmtId="0" fontId="4" fillId="3" borderId="24" xfId="0" applyFont="1" applyFill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2" borderId="24" xfId="0" applyFont="1" applyFill="1" applyBorder="1" applyAlignment="1">
      <alignment vertical="center" wrapText="1"/>
    </xf>
    <xf numFmtId="0" fontId="4" fillId="3" borderId="18" xfId="0" applyFont="1" applyFill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2" borderId="26" xfId="0" applyFont="1" applyFill="1" applyBorder="1" applyAlignment="1">
      <alignment vertical="center" wrapText="1"/>
    </xf>
    <xf numFmtId="0" fontId="8" fillId="3" borderId="26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 wrapText="1"/>
    </xf>
    <xf numFmtId="0" fontId="8" fillId="5" borderId="19" xfId="0" applyNumberFormat="1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4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5" fillId="7" borderId="3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0" fillId="0" borderId="9" xfId="0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0" fillId="0" borderId="0" xfId="0" applyBorder="1"/>
    <xf numFmtId="0" fontId="0" fillId="0" borderId="27" xfId="0" applyBorder="1"/>
    <xf numFmtId="0" fontId="1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1" fontId="5" fillId="0" borderId="9" xfId="0" applyNumberFormat="1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16" fontId="5" fillId="0" borderId="9" xfId="0" applyNumberFormat="1" applyFont="1" applyFill="1" applyBorder="1" applyAlignment="1">
      <alignment vertical="center" wrapText="1"/>
    </xf>
    <xf numFmtId="17" fontId="5" fillId="0" borderId="9" xfId="0" applyNumberFormat="1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center" vertical="center" textRotation="90" wrapText="1"/>
    </xf>
    <xf numFmtId="0" fontId="4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9" fillId="0" borderId="0" xfId="0" applyFont="1"/>
    <xf numFmtId="0" fontId="20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textRotation="90" wrapText="1"/>
    </xf>
    <xf numFmtId="0" fontId="14" fillId="0" borderId="9" xfId="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vertical="center" wrapText="1"/>
    </xf>
    <xf numFmtId="0" fontId="8" fillId="7" borderId="9" xfId="0" applyFont="1" applyFill="1" applyBorder="1" applyAlignment="1">
      <alignment vertical="center" wrapText="1"/>
    </xf>
    <xf numFmtId="0" fontId="22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 quotePrefix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 quotePrefix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2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4" xfId="0" applyFont="1" applyBorder="1" applyAlignment="1">
      <alignment vertical="center" textRotation="90" wrapText="1"/>
    </xf>
    <xf numFmtId="0" fontId="5" fillId="0" borderId="8" xfId="0" applyFont="1" applyBorder="1" applyAlignment="1">
      <alignment vertical="center" textRotation="90" wrapText="1"/>
    </xf>
    <xf numFmtId="0" fontId="5" fillId="0" borderId="15" xfId="0" applyFont="1" applyBorder="1" applyAlignment="1">
      <alignment vertical="center" textRotation="90" wrapText="1"/>
    </xf>
    <xf numFmtId="0" fontId="5" fillId="0" borderId="3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5" fillId="0" borderId="41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42" xfId="0" applyFont="1" applyBorder="1" applyAlignment="1">
      <alignment vertical="center" wrapText="1"/>
    </xf>
    <xf numFmtId="0" fontId="5" fillId="0" borderId="43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4" xfId="0" applyFont="1" applyBorder="1" applyAlignment="1">
      <alignment vertical="center" wrapText="1"/>
    </xf>
    <xf numFmtId="0" fontId="5" fillId="0" borderId="45" xfId="0" applyFont="1" applyBorder="1" applyAlignment="1">
      <alignment vertical="center" wrapText="1"/>
    </xf>
    <xf numFmtId="0" fontId="5" fillId="0" borderId="46" xfId="0" applyFont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textRotation="90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5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5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4" fillId="0" borderId="9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5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 topLeftCell="A16">
      <selection activeCell="K29" sqref="K29"/>
    </sheetView>
  </sheetViews>
  <sheetFormatPr defaultColWidth="9.140625" defaultRowHeight="15"/>
  <cols>
    <col min="2" max="2" width="14.8515625" style="0" customWidth="1"/>
    <col min="10" max="10" width="5.00390625" style="0" customWidth="1"/>
    <col min="11" max="11" width="5.8515625" style="0" customWidth="1"/>
    <col min="12" max="12" width="5.7109375" style="0" customWidth="1"/>
    <col min="13" max="13" width="6.00390625" style="0" customWidth="1"/>
    <col min="14" max="14" width="6.7109375" style="0" customWidth="1"/>
  </cols>
  <sheetData>
    <row r="1" ht="15.75" thickBot="1">
      <c r="A1" s="1" t="s">
        <v>0</v>
      </c>
    </row>
    <row r="2" spans="1:13" ht="15">
      <c r="A2" s="170" t="s">
        <v>1</v>
      </c>
      <c r="B2" s="2"/>
      <c r="C2" s="173" t="s">
        <v>3</v>
      </c>
      <c r="D2" s="176" t="s">
        <v>4</v>
      </c>
      <c r="E2" s="177"/>
      <c r="F2" s="177"/>
      <c r="G2" s="177"/>
      <c r="H2" s="177"/>
      <c r="I2" s="178"/>
      <c r="J2" s="63"/>
      <c r="K2" s="176" t="s">
        <v>5</v>
      </c>
      <c r="L2" s="177"/>
      <c r="M2" s="177"/>
    </row>
    <row r="3" spans="1:13" ht="15.75" thickBot="1">
      <c r="A3" s="171"/>
      <c r="B3" s="3"/>
      <c r="C3" s="174"/>
      <c r="D3" s="179"/>
      <c r="E3" s="180"/>
      <c r="F3" s="180"/>
      <c r="G3" s="180"/>
      <c r="H3" s="180"/>
      <c r="I3" s="181"/>
      <c r="J3" s="64"/>
      <c r="K3" s="179"/>
      <c r="L3" s="180"/>
      <c r="M3" s="180"/>
    </row>
    <row r="4" spans="1:13" ht="15.75" customHeight="1" thickBot="1">
      <c r="A4" s="171"/>
      <c r="B4" s="3"/>
      <c r="C4" s="174"/>
      <c r="D4" s="182" t="s">
        <v>6</v>
      </c>
      <c r="E4" s="182" t="s">
        <v>7</v>
      </c>
      <c r="F4" s="185" t="s">
        <v>8</v>
      </c>
      <c r="G4" s="186"/>
      <c r="H4" s="186"/>
      <c r="I4" s="187"/>
      <c r="J4" s="62"/>
      <c r="K4" s="188" t="s">
        <v>9</v>
      </c>
      <c r="L4" s="189"/>
      <c r="M4" s="190"/>
    </row>
    <row r="5" spans="1:13" ht="38.25" customHeight="1">
      <c r="A5" s="171"/>
      <c r="B5" s="3"/>
      <c r="C5" s="174"/>
      <c r="D5" s="183"/>
      <c r="E5" s="183"/>
      <c r="F5" s="182" t="s">
        <v>12</v>
      </c>
      <c r="G5" s="176" t="s">
        <v>13</v>
      </c>
      <c r="H5" s="177"/>
      <c r="I5" s="178"/>
      <c r="J5" s="196" t="s">
        <v>14</v>
      </c>
      <c r="K5" s="197"/>
      <c r="L5" s="196" t="s">
        <v>16</v>
      </c>
      <c r="M5" s="197"/>
    </row>
    <row r="6" spans="1:13" ht="76.5">
      <c r="A6" s="171"/>
      <c r="B6" s="3" t="s">
        <v>2</v>
      </c>
      <c r="C6" s="174"/>
      <c r="D6" s="183"/>
      <c r="E6" s="183"/>
      <c r="F6" s="183"/>
      <c r="G6" s="193"/>
      <c r="H6" s="194"/>
      <c r="I6" s="195"/>
      <c r="J6" s="191" t="s">
        <v>15</v>
      </c>
      <c r="K6" s="192"/>
      <c r="L6" s="191" t="s">
        <v>17</v>
      </c>
      <c r="M6" s="192"/>
    </row>
    <row r="7" spans="1:14" ht="78" thickBot="1">
      <c r="A7" s="172"/>
      <c r="B7" s="4"/>
      <c r="C7" s="175"/>
      <c r="D7" s="184"/>
      <c r="E7" s="184"/>
      <c r="F7" s="184"/>
      <c r="G7" s="5" t="s">
        <v>24</v>
      </c>
      <c r="H7" s="6" t="s">
        <v>25</v>
      </c>
      <c r="I7" s="7" t="s">
        <v>26</v>
      </c>
      <c r="J7" s="27" t="s">
        <v>206</v>
      </c>
      <c r="K7" s="28" t="s">
        <v>207</v>
      </c>
      <c r="L7" s="27" t="s">
        <v>206</v>
      </c>
      <c r="M7" s="28" t="s">
        <v>207</v>
      </c>
      <c r="N7" s="58" t="s">
        <v>210</v>
      </c>
    </row>
    <row r="8" spans="1:14" ht="26.25" thickBot="1">
      <c r="A8" s="66" t="s">
        <v>30</v>
      </c>
      <c r="B8" s="68" t="s">
        <v>31</v>
      </c>
      <c r="C8" s="68" t="s">
        <v>32</v>
      </c>
      <c r="D8" s="22">
        <v>72</v>
      </c>
      <c r="E8" s="22">
        <v>24</v>
      </c>
      <c r="F8" s="22">
        <v>48</v>
      </c>
      <c r="G8" s="68">
        <v>48</v>
      </c>
      <c r="H8" s="68"/>
      <c r="I8" s="68"/>
      <c r="J8" s="29"/>
      <c r="K8" s="30"/>
      <c r="L8" s="30">
        <v>48</v>
      </c>
      <c r="M8" s="29"/>
      <c r="N8" s="57">
        <f aca="true" t="shared" si="0" ref="N8:N13">SUM(J8:M8)</f>
        <v>48</v>
      </c>
    </row>
    <row r="9" spans="1:14" ht="15.75" thickBot="1">
      <c r="A9" s="66" t="s">
        <v>33</v>
      </c>
      <c r="B9" s="68" t="s">
        <v>34</v>
      </c>
      <c r="C9" s="68" t="s">
        <v>35</v>
      </c>
      <c r="D9" s="22">
        <v>72</v>
      </c>
      <c r="E9" s="22">
        <v>24</v>
      </c>
      <c r="F9" s="22">
        <v>48</v>
      </c>
      <c r="G9" s="68">
        <v>48</v>
      </c>
      <c r="H9" s="68"/>
      <c r="I9" s="68"/>
      <c r="J9" s="29">
        <v>48</v>
      </c>
      <c r="K9" s="29"/>
      <c r="L9" s="29"/>
      <c r="M9" s="30"/>
      <c r="N9" s="57">
        <f t="shared" si="0"/>
        <v>48</v>
      </c>
    </row>
    <row r="10" spans="1:14" ht="26.25" thickBot="1">
      <c r="A10" s="66" t="s">
        <v>36</v>
      </c>
      <c r="B10" s="68" t="s">
        <v>37</v>
      </c>
      <c r="C10" s="68" t="s">
        <v>38</v>
      </c>
      <c r="D10" s="22">
        <v>261</v>
      </c>
      <c r="E10" s="22">
        <v>87</v>
      </c>
      <c r="F10" s="22">
        <v>174</v>
      </c>
      <c r="G10" s="68">
        <v>0</v>
      </c>
      <c r="H10" s="68">
        <v>174</v>
      </c>
      <c r="I10" s="68"/>
      <c r="J10" s="29">
        <v>0</v>
      </c>
      <c r="K10" s="29">
        <v>32</v>
      </c>
      <c r="L10" s="29">
        <v>0</v>
      </c>
      <c r="M10" s="29">
        <v>34</v>
      </c>
      <c r="N10" s="57">
        <f t="shared" si="0"/>
        <v>66</v>
      </c>
    </row>
    <row r="11" spans="1:14" ht="26.25" thickBot="1">
      <c r="A11" s="66" t="s">
        <v>39</v>
      </c>
      <c r="B11" s="68" t="s">
        <v>40</v>
      </c>
      <c r="C11" s="68" t="s">
        <v>41</v>
      </c>
      <c r="D11" s="22">
        <v>348</v>
      </c>
      <c r="E11" s="22">
        <v>174</v>
      </c>
      <c r="F11" s="22">
        <v>174</v>
      </c>
      <c r="G11" s="68">
        <v>2</v>
      </c>
      <c r="H11" s="68">
        <v>172</v>
      </c>
      <c r="I11" s="68"/>
      <c r="J11" s="29">
        <v>2</v>
      </c>
      <c r="K11" s="31">
        <v>34</v>
      </c>
      <c r="L11" s="31">
        <v>0</v>
      </c>
      <c r="M11" s="29">
        <v>32</v>
      </c>
      <c r="N11" s="57">
        <f t="shared" si="0"/>
        <v>68</v>
      </c>
    </row>
    <row r="12" spans="1:14" ht="26.25" thickBot="1">
      <c r="A12" s="66" t="s">
        <v>42</v>
      </c>
      <c r="B12" s="68" t="s">
        <v>43</v>
      </c>
      <c r="C12" s="68" t="s">
        <v>35</v>
      </c>
      <c r="D12" s="23">
        <v>48</v>
      </c>
      <c r="E12" s="23">
        <v>16</v>
      </c>
      <c r="F12" s="23">
        <v>40</v>
      </c>
      <c r="G12" s="68" t="s">
        <v>35</v>
      </c>
      <c r="H12" s="68">
        <v>40</v>
      </c>
      <c r="I12" s="68"/>
      <c r="J12" s="29">
        <v>0</v>
      </c>
      <c r="K12" s="29">
        <v>40</v>
      </c>
      <c r="L12" s="29"/>
      <c r="M12" s="30"/>
      <c r="N12" s="57">
        <f t="shared" si="0"/>
        <v>40</v>
      </c>
    </row>
    <row r="13" spans="1:14" ht="26.25" thickBot="1">
      <c r="A13" s="66" t="s">
        <v>44</v>
      </c>
      <c r="B13" s="68" t="s">
        <v>45</v>
      </c>
      <c r="C13" s="68" t="s">
        <v>35</v>
      </c>
      <c r="D13" s="23">
        <v>60</v>
      </c>
      <c r="E13" s="23">
        <v>20</v>
      </c>
      <c r="F13" s="23">
        <v>40</v>
      </c>
      <c r="G13" s="68" t="s">
        <v>35</v>
      </c>
      <c r="H13" s="68">
        <v>40</v>
      </c>
      <c r="I13" s="68"/>
      <c r="J13" s="29">
        <v>0</v>
      </c>
      <c r="K13" s="29">
        <v>20</v>
      </c>
      <c r="L13" s="29">
        <v>0</v>
      </c>
      <c r="M13" s="29">
        <v>20</v>
      </c>
      <c r="N13" s="57">
        <f t="shared" si="0"/>
        <v>40</v>
      </c>
    </row>
    <row r="14" spans="1:14" ht="15.75" thickBot="1">
      <c r="A14" s="95"/>
      <c r="B14" s="93"/>
      <c r="C14" s="93"/>
      <c r="D14" s="23"/>
      <c r="E14" s="23"/>
      <c r="F14" s="23"/>
      <c r="G14" s="93"/>
      <c r="H14" s="93"/>
      <c r="I14" s="93"/>
      <c r="J14" s="29"/>
      <c r="K14" s="29"/>
      <c r="L14" s="29"/>
      <c r="M14" s="29"/>
      <c r="N14" s="57"/>
    </row>
    <row r="15" spans="1:14" ht="15.75" thickBot="1">
      <c r="A15" s="66" t="s">
        <v>53</v>
      </c>
      <c r="B15" s="68" t="s">
        <v>54</v>
      </c>
      <c r="C15" s="65" t="s">
        <v>35</v>
      </c>
      <c r="D15" s="22">
        <v>48</v>
      </c>
      <c r="E15" s="22">
        <v>16</v>
      </c>
      <c r="F15" s="22">
        <v>32</v>
      </c>
      <c r="G15" s="68">
        <v>16</v>
      </c>
      <c r="H15" s="68">
        <v>16</v>
      </c>
      <c r="I15" s="68"/>
      <c r="J15" s="29">
        <v>16</v>
      </c>
      <c r="K15" s="29">
        <v>16</v>
      </c>
      <c r="L15" s="29"/>
      <c r="M15" s="32">
        <v>0</v>
      </c>
      <c r="N15" s="57">
        <f>SUM(J15:M15)</f>
        <v>32</v>
      </c>
    </row>
    <row r="16" spans="1:14" ht="51.75" thickBot="1">
      <c r="A16" s="66" t="s">
        <v>55</v>
      </c>
      <c r="B16" s="68" t="s">
        <v>56</v>
      </c>
      <c r="C16" s="68" t="s">
        <v>57</v>
      </c>
      <c r="D16" s="22">
        <v>147</v>
      </c>
      <c r="E16" s="22">
        <v>49</v>
      </c>
      <c r="F16" s="22">
        <v>98</v>
      </c>
      <c r="G16" s="68">
        <v>30</v>
      </c>
      <c r="H16" s="68">
        <v>68</v>
      </c>
      <c r="I16" s="68"/>
      <c r="J16" s="29"/>
      <c r="K16" s="32">
        <v>0</v>
      </c>
      <c r="L16" s="32">
        <v>10</v>
      </c>
      <c r="M16" s="31">
        <v>18</v>
      </c>
      <c r="N16" s="57">
        <f>SUM(J16:M16)</f>
        <v>28</v>
      </c>
    </row>
    <row r="17" spans="1:14" ht="64.5" thickBot="1">
      <c r="A17" s="66" t="s">
        <v>64</v>
      </c>
      <c r="B17" s="68" t="s">
        <v>65</v>
      </c>
      <c r="C17" s="68" t="s">
        <v>32</v>
      </c>
      <c r="D17" s="22">
        <v>54</v>
      </c>
      <c r="E17" s="22">
        <v>18</v>
      </c>
      <c r="F17" s="22">
        <v>36</v>
      </c>
      <c r="G17" s="68">
        <v>18</v>
      </c>
      <c r="H17" s="68">
        <v>18</v>
      </c>
      <c r="I17" s="68"/>
      <c r="J17" s="29">
        <v>18</v>
      </c>
      <c r="K17" s="29">
        <v>18</v>
      </c>
      <c r="L17" s="29"/>
      <c r="M17" s="32">
        <v>0</v>
      </c>
      <c r="N17" s="57">
        <f aca="true" t="shared" si="1" ref="N17:N24">SUM(J17:M17)</f>
        <v>36</v>
      </c>
    </row>
    <row r="18" spans="1:14" ht="39" thickBot="1">
      <c r="A18" s="66" t="s">
        <v>66</v>
      </c>
      <c r="B18" s="68" t="s">
        <v>67</v>
      </c>
      <c r="C18" s="68" t="s">
        <v>68</v>
      </c>
      <c r="D18" s="22">
        <v>225</v>
      </c>
      <c r="E18" s="22">
        <v>75</v>
      </c>
      <c r="F18" s="22">
        <v>150</v>
      </c>
      <c r="G18" s="68">
        <v>100</v>
      </c>
      <c r="H18" s="68">
        <v>50</v>
      </c>
      <c r="I18" s="68"/>
      <c r="J18" s="29">
        <v>50</v>
      </c>
      <c r="K18" s="29">
        <v>26</v>
      </c>
      <c r="L18" s="29">
        <v>50</v>
      </c>
      <c r="M18" s="29">
        <v>24</v>
      </c>
      <c r="N18" s="57">
        <f t="shared" si="1"/>
        <v>150</v>
      </c>
    </row>
    <row r="19" spans="1:14" ht="26.25" thickBot="1">
      <c r="A19" s="66" t="s">
        <v>69</v>
      </c>
      <c r="B19" s="68" t="s">
        <v>70</v>
      </c>
      <c r="C19" s="68" t="s">
        <v>35</v>
      </c>
      <c r="D19" s="22">
        <v>54</v>
      </c>
      <c r="E19" s="22">
        <v>18</v>
      </c>
      <c r="F19" s="22">
        <v>36</v>
      </c>
      <c r="G19" s="68">
        <v>18</v>
      </c>
      <c r="H19" s="68">
        <v>18</v>
      </c>
      <c r="I19" s="68"/>
      <c r="J19" s="29"/>
      <c r="K19" s="32">
        <v>0</v>
      </c>
      <c r="L19" s="32">
        <v>18</v>
      </c>
      <c r="M19" s="29">
        <v>18</v>
      </c>
      <c r="N19" s="57">
        <f t="shared" si="1"/>
        <v>36</v>
      </c>
    </row>
    <row r="20" spans="1:14" ht="64.5" thickBot="1">
      <c r="A20" s="66" t="s">
        <v>71</v>
      </c>
      <c r="B20" s="68" t="s">
        <v>72</v>
      </c>
      <c r="C20" s="68" t="s">
        <v>35</v>
      </c>
      <c r="D20" s="22">
        <v>54</v>
      </c>
      <c r="E20" s="22">
        <v>18</v>
      </c>
      <c r="F20" s="22">
        <v>36</v>
      </c>
      <c r="G20" s="68">
        <v>18</v>
      </c>
      <c r="H20" s="68">
        <v>18</v>
      </c>
      <c r="I20" s="68"/>
      <c r="J20" s="29">
        <v>18</v>
      </c>
      <c r="K20" s="29">
        <v>18</v>
      </c>
      <c r="L20" s="29"/>
      <c r="M20" s="30"/>
      <c r="N20" s="57">
        <f t="shared" si="1"/>
        <v>36</v>
      </c>
    </row>
    <row r="21" spans="1:14" ht="39" thickBot="1">
      <c r="A21" s="66" t="s">
        <v>73</v>
      </c>
      <c r="B21" s="68" t="s">
        <v>74</v>
      </c>
      <c r="C21" s="68" t="s">
        <v>32</v>
      </c>
      <c r="D21" s="22">
        <v>72</v>
      </c>
      <c r="E21" s="22">
        <v>24</v>
      </c>
      <c r="F21" s="22">
        <v>48</v>
      </c>
      <c r="G21" s="68">
        <v>36</v>
      </c>
      <c r="H21" s="68">
        <v>12</v>
      </c>
      <c r="I21" s="68"/>
      <c r="J21" s="29"/>
      <c r="K21" s="30"/>
      <c r="L21" s="30">
        <v>36</v>
      </c>
      <c r="M21" s="29">
        <v>12</v>
      </c>
      <c r="N21" s="57">
        <f t="shared" si="1"/>
        <v>48</v>
      </c>
    </row>
    <row r="22" spans="1:14" ht="39" thickBot="1">
      <c r="A22" s="66" t="s">
        <v>75</v>
      </c>
      <c r="B22" s="68" t="s">
        <v>76</v>
      </c>
      <c r="C22" s="68" t="s">
        <v>77</v>
      </c>
      <c r="D22" s="22">
        <v>108</v>
      </c>
      <c r="E22" s="22">
        <v>36</v>
      </c>
      <c r="F22" s="22">
        <v>72</v>
      </c>
      <c r="G22" s="68">
        <v>48</v>
      </c>
      <c r="H22" s="68">
        <v>24</v>
      </c>
      <c r="I22" s="68"/>
      <c r="J22" s="29">
        <v>22</v>
      </c>
      <c r="K22" s="31">
        <v>10</v>
      </c>
      <c r="L22" s="31">
        <v>26</v>
      </c>
      <c r="M22" s="29">
        <v>14</v>
      </c>
      <c r="N22" s="57">
        <f t="shared" si="1"/>
        <v>72</v>
      </c>
    </row>
    <row r="23" spans="1:14" ht="15.75" thickBot="1">
      <c r="A23" s="66" t="s">
        <v>78</v>
      </c>
      <c r="B23" s="68" t="s">
        <v>79</v>
      </c>
      <c r="C23" s="68" t="s">
        <v>80</v>
      </c>
      <c r="D23" s="22">
        <v>108</v>
      </c>
      <c r="E23" s="22">
        <v>36</v>
      </c>
      <c r="F23" s="22">
        <v>100</v>
      </c>
      <c r="G23" s="68">
        <v>60</v>
      </c>
      <c r="H23" s="68">
        <v>40</v>
      </c>
      <c r="I23" s="68"/>
      <c r="J23" s="29">
        <v>28</v>
      </c>
      <c r="K23" s="29">
        <v>22</v>
      </c>
      <c r="L23" s="29">
        <v>28</v>
      </c>
      <c r="M23" s="29">
        <v>24</v>
      </c>
      <c r="N23" s="57">
        <f t="shared" si="1"/>
        <v>102</v>
      </c>
    </row>
    <row r="24" spans="1:14" ht="15.75" thickBot="1">
      <c r="A24" s="66" t="s">
        <v>81</v>
      </c>
      <c r="B24" s="68" t="s">
        <v>82</v>
      </c>
      <c r="C24" s="68" t="s">
        <v>83</v>
      </c>
      <c r="D24" s="22" t="s">
        <v>84</v>
      </c>
      <c r="E24" s="22">
        <v>60</v>
      </c>
      <c r="F24" s="22">
        <v>60</v>
      </c>
      <c r="G24" s="68">
        <v>40</v>
      </c>
      <c r="H24" s="68">
        <v>20</v>
      </c>
      <c r="I24" s="68"/>
      <c r="J24" s="29">
        <v>20</v>
      </c>
      <c r="K24" s="31">
        <v>10</v>
      </c>
      <c r="L24" s="31">
        <v>20</v>
      </c>
      <c r="M24" s="29">
        <v>10</v>
      </c>
      <c r="N24" s="57">
        <f t="shared" si="1"/>
        <v>60</v>
      </c>
    </row>
    <row r="25" spans="1:14" ht="15.75" thickBot="1">
      <c r="A25" s="95"/>
      <c r="B25" s="93"/>
      <c r="C25" s="93"/>
      <c r="D25" s="22"/>
      <c r="E25" s="22"/>
      <c r="F25" s="22"/>
      <c r="G25" s="93"/>
      <c r="H25" s="93"/>
      <c r="I25" s="93"/>
      <c r="J25" s="29"/>
      <c r="K25" s="31"/>
      <c r="L25" s="31"/>
      <c r="M25" s="29"/>
      <c r="N25" s="57"/>
    </row>
    <row r="26" spans="1:14" ht="51.75" thickBot="1">
      <c r="A26" s="66" t="s">
        <v>168</v>
      </c>
      <c r="B26" s="68" t="s">
        <v>169</v>
      </c>
      <c r="C26" s="68" t="s">
        <v>117</v>
      </c>
      <c r="D26" s="24">
        <v>54</v>
      </c>
      <c r="E26" s="24">
        <v>18</v>
      </c>
      <c r="F26" s="24">
        <v>36</v>
      </c>
      <c r="G26" s="68">
        <v>24</v>
      </c>
      <c r="H26" s="68">
        <v>12</v>
      </c>
      <c r="I26" s="68"/>
      <c r="J26" s="29">
        <v>24</v>
      </c>
      <c r="K26" s="31">
        <v>12</v>
      </c>
      <c r="L26" s="33"/>
      <c r="M26" s="32">
        <v>0</v>
      </c>
      <c r="N26" s="57">
        <f>SUM(J26:M26)</f>
        <v>36</v>
      </c>
    </row>
    <row r="27" spans="1:14" ht="26.25" thickBot="1">
      <c r="A27" s="111" t="s">
        <v>172</v>
      </c>
      <c r="B27" s="112" t="s">
        <v>120</v>
      </c>
      <c r="C27" s="112"/>
      <c r="D27" s="24"/>
      <c r="E27" s="24"/>
      <c r="F27" s="24" t="s">
        <v>114</v>
      </c>
      <c r="G27" s="112"/>
      <c r="H27" s="112">
        <v>36</v>
      </c>
      <c r="I27" s="112"/>
      <c r="J27" s="29"/>
      <c r="K27" s="31" t="s">
        <v>223</v>
      </c>
      <c r="L27" s="33"/>
      <c r="M27" s="32">
        <v>0</v>
      </c>
      <c r="N27" s="57">
        <v>0</v>
      </c>
    </row>
    <row r="28" spans="1:14" ht="51.75" thickBot="1">
      <c r="A28" s="66" t="s">
        <v>170</v>
      </c>
      <c r="B28" s="68" t="s">
        <v>171</v>
      </c>
      <c r="C28" s="68" t="s">
        <v>153</v>
      </c>
      <c r="D28" s="24">
        <v>117</v>
      </c>
      <c r="E28" s="24">
        <v>39</v>
      </c>
      <c r="F28" s="24">
        <v>78</v>
      </c>
      <c r="G28" s="68">
        <v>18</v>
      </c>
      <c r="H28" s="68">
        <v>60</v>
      </c>
      <c r="I28" s="68"/>
      <c r="J28" s="29">
        <v>18</v>
      </c>
      <c r="K28" s="29">
        <v>60</v>
      </c>
      <c r="L28" s="29"/>
      <c r="M28" s="32">
        <v>0</v>
      </c>
      <c r="N28" s="57">
        <f aca="true" t="shared" si="2" ref="N28:N33">SUM(J28:M28)</f>
        <v>78</v>
      </c>
    </row>
    <row r="29" spans="1:14" ht="26.25" thickBot="1">
      <c r="A29" s="66" t="s">
        <v>172</v>
      </c>
      <c r="B29" s="68" t="s">
        <v>120</v>
      </c>
      <c r="C29" s="68"/>
      <c r="D29" s="24"/>
      <c r="E29" s="24"/>
      <c r="F29" s="24" t="s">
        <v>114</v>
      </c>
      <c r="G29" s="68"/>
      <c r="H29" s="68">
        <v>36</v>
      </c>
      <c r="I29" s="68"/>
      <c r="J29" s="29"/>
      <c r="K29" s="29" t="s">
        <v>223</v>
      </c>
      <c r="L29" s="29"/>
      <c r="M29" s="32">
        <v>0</v>
      </c>
      <c r="N29" s="57">
        <f t="shared" si="2"/>
        <v>0</v>
      </c>
    </row>
    <row r="30" spans="1:14" ht="51.75" thickBot="1">
      <c r="A30" s="66" t="s">
        <v>173</v>
      </c>
      <c r="B30" s="68" t="s">
        <v>174</v>
      </c>
      <c r="C30" s="68" t="s">
        <v>91</v>
      </c>
      <c r="D30" s="24">
        <v>369</v>
      </c>
      <c r="E30" s="24">
        <v>123</v>
      </c>
      <c r="F30" s="24">
        <v>246</v>
      </c>
      <c r="G30" s="68">
        <v>66</v>
      </c>
      <c r="H30" s="68">
        <v>180</v>
      </c>
      <c r="I30" s="68"/>
      <c r="J30" s="29"/>
      <c r="K30" s="32">
        <v>0</v>
      </c>
      <c r="L30" s="32">
        <v>66</v>
      </c>
      <c r="M30" s="29">
        <v>180</v>
      </c>
      <c r="N30" s="57">
        <f t="shared" si="2"/>
        <v>246</v>
      </c>
    </row>
    <row r="31" spans="1:14" ht="26.25" thickBot="1">
      <c r="A31" s="66" t="s">
        <v>172</v>
      </c>
      <c r="B31" s="68" t="s">
        <v>120</v>
      </c>
      <c r="C31" s="68"/>
      <c r="D31" s="24"/>
      <c r="E31" s="24"/>
      <c r="F31" s="24" t="s">
        <v>114</v>
      </c>
      <c r="G31" s="68"/>
      <c r="H31" s="68">
        <v>36</v>
      </c>
      <c r="I31" s="68"/>
      <c r="J31" s="29"/>
      <c r="K31" s="32">
        <v>0</v>
      </c>
      <c r="L31" s="32"/>
      <c r="M31" s="29" t="s">
        <v>114</v>
      </c>
      <c r="N31" s="57">
        <f t="shared" si="2"/>
        <v>0</v>
      </c>
    </row>
    <row r="32" spans="1:14" ht="37.5" customHeight="1">
      <c r="A32" s="79" t="s">
        <v>175</v>
      </c>
      <c r="B32" s="80" t="s">
        <v>121</v>
      </c>
      <c r="C32" s="80"/>
      <c r="D32" s="81"/>
      <c r="E32" s="81"/>
      <c r="F32" s="81" t="s">
        <v>134</v>
      </c>
      <c r="G32" s="80"/>
      <c r="H32" s="80">
        <v>72</v>
      </c>
      <c r="I32" s="80"/>
      <c r="J32" s="82"/>
      <c r="K32" s="83">
        <v>0</v>
      </c>
      <c r="L32" s="83"/>
      <c r="M32" s="82" t="s">
        <v>134</v>
      </c>
      <c r="N32" s="57">
        <f t="shared" si="2"/>
        <v>0</v>
      </c>
    </row>
    <row r="33" spans="1:14" ht="37.5" customHeight="1">
      <c r="A33" s="79"/>
      <c r="B33" s="80"/>
      <c r="C33" s="80"/>
      <c r="D33" s="81"/>
      <c r="E33" s="81"/>
      <c r="F33" s="81"/>
      <c r="G33" s="80"/>
      <c r="H33" s="80"/>
      <c r="I33" s="80"/>
      <c r="J33" s="82">
        <f>SUM(J8:J32)</f>
        <v>264</v>
      </c>
      <c r="K33" s="83">
        <f>SUM(K8:K32)</f>
        <v>318</v>
      </c>
      <c r="L33" s="109">
        <f>SUM(L8:L32)</f>
        <v>302</v>
      </c>
      <c r="M33" s="82">
        <f>SUM(M8:M32)</f>
        <v>386</v>
      </c>
      <c r="N33" s="71">
        <f t="shared" si="2"/>
        <v>1270</v>
      </c>
    </row>
    <row r="34" spans="1:14" ht="90" thickBot="1">
      <c r="A34" s="84"/>
      <c r="B34" s="85" t="s">
        <v>216</v>
      </c>
      <c r="C34" s="84" t="s">
        <v>178</v>
      </c>
      <c r="D34" s="86">
        <v>4698</v>
      </c>
      <c r="E34" s="86">
        <v>1562</v>
      </c>
      <c r="F34" s="86">
        <v>3136</v>
      </c>
      <c r="G34" s="84">
        <v>1430</v>
      </c>
      <c r="H34" s="84">
        <v>2566</v>
      </c>
      <c r="I34" s="84">
        <v>20</v>
      </c>
      <c r="J34" s="87"/>
      <c r="K34" s="87"/>
      <c r="L34" s="87"/>
      <c r="M34" s="87"/>
      <c r="N34" s="71">
        <v>1252</v>
      </c>
    </row>
    <row r="35" spans="1:14" ht="25.5" customHeight="1" thickBot="1">
      <c r="A35" s="198" t="s">
        <v>190</v>
      </c>
      <c r="B35" s="199"/>
      <c r="C35" s="199"/>
      <c r="D35" s="199"/>
      <c r="E35" s="200"/>
      <c r="F35" s="201" t="s">
        <v>196</v>
      </c>
      <c r="G35" s="185" t="s">
        <v>197</v>
      </c>
      <c r="H35" s="186"/>
      <c r="I35" s="187"/>
      <c r="J35" s="29"/>
      <c r="K35" s="29">
        <v>594</v>
      </c>
      <c r="L35" s="29"/>
      <c r="M35" s="29">
        <v>684</v>
      </c>
      <c r="N35" s="57"/>
    </row>
    <row r="36" spans="1:14" ht="15.75" thickBot="1">
      <c r="A36" s="204" t="s">
        <v>191</v>
      </c>
      <c r="B36" s="205"/>
      <c r="C36" s="205"/>
      <c r="D36" s="205"/>
      <c r="E36" s="206"/>
      <c r="F36" s="202"/>
      <c r="G36" s="185" t="s">
        <v>198</v>
      </c>
      <c r="H36" s="186"/>
      <c r="I36" s="187"/>
      <c r="J36" s="29"/>
      <c r="K36" s="29">
        <v>36</v>
      </c>
      <c r="L36" s="29"/>
      <c r="M36" s="29">
        <v>36</v>
      </c>
      <c r="N36" s="57"/>
    </row>
    <row r="37" spans="1:14" ht="15.75" thickBot="1">
      <c r="A37" s="204" t="s">
        <v>183</v>
      </c>
      <c r="B37" s="205"/>
      <c r="C37" s="205"/>
      <c r="D37" s="205"/>
      <c r="E37" s="206"/>
      <c r="F37" s="202"/>
      <c r="G37" s="185" t="s">
        <v>199</v>
      </c>
      <c r="H37" s="186"/>
      <c r="I37" s="187"/>
      <c r="J37" s="29"/>
      <c r="K37" s="29" t="s">
        <v>35</v>
      </c>
      <c r="L37" s="29"/>
      <c r="M37" s="29">
        <v>72</v>
      </c>
      <c r="N37" s="57"/>
    </row>
    <row r="38" spans="1:14" ht="15.75" thickBot="1">
      <c r="A38" s="204" t="s">
        <v>192</v>
      </c>
      <c r="B38" s="205"/>
      <c r="C38" s="205"/>
      <c r="D38" s="205"/>
      <c r="E38" s="206"/>
      <c r="F38" s="202"/>
      <c r="G38" s="185" t="s">
        <v>200</v>
      </c>
      <c r="H38" s="186"/>
      <c r="I38" s="187"/>
      <c r="J38" s="29"/>
      <c r="K38" s="29"/>
      <c r="L38" s="29"/>
      <c r="M38" s="29"/>
      <c r="N38" s="57"/>
    </row>
    <row r="39" spans="1:14" ht="15.75" thickBot="1">
      <c r="A39" s="212" t="s">
        <v>193</v>
      </c>
      <c r="B39" s="213"/>
      <c r="C39" s="213"/>
      <c r="D39" s="213"/>
      <c r="E39" s="214"/>
      <c r="F39" s="202"/>
      <c r="G39" s="185" t="s">
        <v>202</v>
      </c>
      <c r="H39" s="186"/>
      <c r="I39" s="187"/>
      <c r="J39" s="29"/>
      <c r="K39" s="29" t="s">
        <v>35</v>
      </c>
      <c r="L39" s="29"/>
      <c r="M39" s="29">
        <v>2</v>
      </c>
      <c r="N39" s="57"/>
    </row>
    <row r="40" spans="1:14" ht="15.75" thickBot="1">
      <c r="A40" s="212" t="s">
        <v>194</v>
      </c>
      <c r="B40" s="213"/>
      <c r="C40" s="213"/>
      <c r="D40" s="213"/>
      <c r="E40" s="214"/>
      <c r="F40" s="202"/>
      <c r="G40" s="215" t="s">
        <v>203</v>
      </c>
      <c r="H40" s="210"/>
      <c r="I40" s="216"/>
      <c r="J40" s="34"/>
      <c r="K40" s="34">
        <v>1</v>
      </c>
      <c r="L40" s="34"/>
      <c r="M40" s="34">
        <v>1</v>
      </c>
      <c r="N40" s="57"/>
    </row>
    <row r="41" spans="1:14" ht="15.75" thickBot="1">
      <c r="A41" s="217" t="s">
        <v>195</v>
      </c>
      <c r="B41" s="218"/>
      <c r="C41" s="218"/>
      <c r="D41" s="218"/>
      <c r="E41" s="219"/>
      <c r="F41" s="203"/>
      <c r="G41" s="220" t="s">
        <v>204</v>
      </c>
      <c r="H41" s="221"/>
      <c r="I41" s="222"/>
      <c r="J41" s="29"/>
      <c r="K41" s="29">
        <v>2</v>
      </c>
      <c r="L41" s="35"/>
      <c r="M41" s="36">
        <v>6</v>
      </c>
      <c r="N41" s="57"/>
    </row>
    <row r="42" spans="1:14" ht="15.75" thickBot="1">
      <c r="A42" s="207"/>
      <c r="B42" s="207"/>
      <c r="C42" s="207"/>
      <c r="D42" s="207"/>
      <c r="E42" s="208"/>
      <c r="F42" s="13"/>
      <c r="G42" s="209" t="s">
        <v>205</v>
      </c>
      <c r="H42" s="210"/>
      <c r="I42" s="211"/>
      <c r="J42" s="37"/>
      <c r="K42" s="37" t="s">
        <v>35</v>
      </c>
      <c r="L42" s="37"/>
      <c r="M42" s="37">
        <v>1</v>
      </c>
      <c r="N42" s="57"/>
    </row>
    <row r="43" ht="15">
      <c r="A43" s="15"/>
    </row>
    <row r="44" ht="15">
      <c r="A44" s="15"/>
    </row>
    <row r="45" ht="15">
      <c r="A45" s="15"/>
    </row>
  </sheetData>
  <mergeCells count="31">
    <mergeCell ref="A42:E42"/>
    <mergeCell ref="G42:I42"/>
    <mergeCell ref="A39:E39"/>
    <mergeCell ref="G39:I39"/>
    <mergeCell ref="A40:E40"/>
    <mergeCell ref="G40:I40"/>
    <mergeCell ref="A41:E41"/>
    <mergeCell ref="G41:I41"/>
    <mergeCell ref="A35:E35"/>
    <mergeCell ref="F35:F41"/>
    <mergeCell ref="G35:I35"/>
    <mergeCell ref="A36:E36"/>
    <mergeCell ref="G36:I36"/>
    <mergeCell ref="A37:E37"/>
    <mergeCell ref="G37:I37"/>
    <mergeCell ref="A38:E38"/>
    <mergeCell ref="G38:I38"/>
    <mergeCell ref="A2:A7"/>
    <mergeCell ref="C2:C7"/>
    <mergeCell ref="D2:I3"/>
    <mergeCell ref="K2:M3"/>
    <mergeCell ref="D4:D7"/>
    <mergeCell ref="E4:E7"/>
    <mergeCell ref="F4:I4"/>
    <mergeCell ref="K4:M4"/>
    <mergeCell ref="J6:K6"/>
    <mergeCell ref="L6:M6"/>
    <mergeCell ref="F5:F7"/>
    <mergeCell ref="G5:I6"/>
    <mergeCell ref="J5:K5"/>
    <mergeCell ref="L5:M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workbookViewId="0" topLeftCell="A14">
      <selection activeCell="J19" sqref="J19"/>
    </sheetView>
  </sheetViews>
  <sheetFormatPr defaultColWidth="9.140625" defaultRowHeight="15"/>
  <cols>
    <col min="2" max="2" width="14.8515625" style="0" customWidth="1"/>
    <col min="10" max="11" width="5.00390625" style="0" customWidth="1"/>
    <col min="12" max="12" width="5.140625" style="0" customWidth="1"/>
    <col min="13" max="13" width="5.57421875" style="0" customWidth="1"/>
    <col min="14" max="14" width="6.7109375" style="0" customWidth="1"/>
  </cols>
  <sheetData>
    <row r="1" ht="15.75" thickBot="1">
      <c r="A1" s="1" t="s">
        <v>0</v>
      </c>
    </row>
    <row r="2" spans="1:13" ht="15">
      <c r="A2" s="170" t="s">
        <v>1</v>
      </c>
      <c r="B2" s="2"/>
      <c r="C2" s="173" t="s">
        <v>3</v>
      </c>
      <c r="D2" s="176" t="s">
        <v>4</v>
      </c>
      <c r="E2" s="177"/>
      <c r="F2" s="177"/>
      <c r="G2" s="177"/>
      <c r="H2" s="177"/>
      <c r="I2" s="178"/>
      <c r="J2" s="177"/>
      <c r="K2" s="177"/>
      <c r="L2" s="177"/>
      <c r="M2" s="178"/>
    </row>
    <row r="3" spans="1:13" ht="15.75" thickBot="1">
      <c r="A3" s="171"/>
      <c r="B3" s="3"/>
      <c r="C3" s="174"/>
      <c r="D3" s="179"/>
      <c r="E3" s="180"/>
      <c r="F3" s="180"/>
      <c r="G3" s="180"/>
      <c r="H3" s="180"/>
      <c r="I3" s="181"/>
      <c r="J3" s="180"/>
      <c r="K3" s="180"/>
      <c r="L3" s="180"/>
      <c r="M3" s="181"/>
    </row>
    <row r="4" spans="1:13" ht="15.75" customHeight="1" thickBot="1">
      <c r="A4" s="171"/>
      <c r="B4" s="3"/>
      <c r="C4" s="174"/>
      <c r="D4" s="182" t="s">
        <v>6</v>
      </c>
      <c r="E4" s="182" t="s">
        <v>7</v>
      </c>
      <c r="F4" s="185" t="s">
        <v>8</v>
      </c>
      <c r="G4" s="186"/>
      <c r="H4" s="186"/>
      <c r="I4" s="187"/>
      <c r="J4" s="188" t="s">
        <v>11</v>
      </c>
      <c r="K4" s="189"/>
      <c r="L4" s="189"/>
      <c r="M4" s="190"/>
    </row>
    <row r="5" spans="1:13" ht="38.25" customHeight="1">
      <c r="A5" s="171"/>
      <c r="B5" s="3"/>
      <c r="C5" s="174"/>
      <c r="D5" s="183"/>
      <c r="E5" s="183"/>
      <c r="F5" s="182" t="s">
        <v>12</v>
      </c>
      <c r="G5" s="176" t="s">
        <v>13</v>
      </c>
      <c r="H5" s="177"/>
      <c r="I5" s="178"/>
      <c r="J5" s="196" t="s">
        <v>21</v>
      </c>
      <c r="K5" s="197"/>
      <c r="L5" s="196" t="s">
        <v>23</v>
      </c>
      <c r="M5" s="197"/>
    </row>
    <row r="6" spans="1:13" ht="76.5">
      <c r="A6" s="171"/>
      <c r="B6" s="3" t="s">
        <v>2</v>
      </c>
      <c r="C6" s="174"/>
      <c r="D6" s="183"/>
      <c r="E6" s="183"/>
      <c r="F6" s="183"/>
      <c r="G6" s="193"/>
      <c r="H6" s="194"/>
      <c r="I6" s="195"/>
      <c r="J6" s="191" t="s">
        <v>22</v>
      </c>
      <c r="K6" s="192"/>
      <c r="L6" s="191" t="s">
        <v>208</v>
      </c>
      <c r="M6" s="192"/>
    </row>
    <row r="7" spans="1:14" ht="78" thickBot="1">
      <c r="A7" s="172"/>
      <c r="B7" s="4"/>
      <c r="C7" s="175"/>
      <c r="D7" s="184"/>
      <c r="E7" s="184"/>
      <c r="F7" s="184"/>
      <c r="G7" s="5" t="s">
        <v>24</v>
      </c>
      <c r="H7" s="6" t="s">
        <v>25</v>
      </c>
      <c r="I7" s="7" t="s">
        <v>26</v>
      </c>
      <c r="J7" s="25" t="s">
        <v>206</v>
      </c>
      <c r="K7" s="26" t="s">
        <v>207</v>
      </c>
      <c r="L7" s="25" t="s">
        <v>206</v>
      </c>
      <c r="M7" s="54" t="s">
        <v>207</v>
      </c>
      <c r="N7" s="58" t="s">
        <v>210</v>
      </c>
    </row>
    <row r="8" spans="1:14" ht="26.25" thickBot="1">
      <c r="A8" s="66" t="s">
        <v>36</v>
      </c>
      <c r="B8" s="68" t="s">
        <v>37</v>
      </c>
      <c r="C8" s="68" t="s">
        <v>38</v>
      </c>
      <c r="D8" s="22">
        <v>261</v>
      </c>
      <c r="E8" s="22">
        <v>87</v>
      </c>
      <c r="F8" s="22">
        <v>174</v>
      </c>
      <c r="G8" s="68">
        <v>0</v>
      </c>
      <c r="H8" s="68">
        <v>174</v>
      </c>
      <c r="I8" s="68"/>
      <c r="J8" s="68">
        <v>0</v>
      </c>
      <c r="K8" s="68">
        <v>38</v>
      </c>
      <c r="L8" s="68"/>
      <c r="M8" s="55">
        <v>0</v>
      </c>
      <c r="N8" s="57">
        <f aca="true" t="shared" si="0" ref="N8:N16">SUM(J8:M8)</f>
        <v>38</v>
      </c>
    </row>
    <row r="9" spans="1:14" ht="26.25" thickBot="1">
      <c r="A9" s="66" t="s">
        <v>39</v>
      </c>
      <c r="B9" s="68" t="s">
        <v>40</v>
      </c>
      <c r="C9" s="68" t="s">
        <v>41</v>
      </c>
      <c r="D9" s="22">
        <v>348</v>
      </c>
      <c r="E9" s="22">
        <v>174</v>
      </c>
      <c r="F9" s="22">
        <v>174</v>
      </c>
      <c r="G9" s="68">
        <v>2</v>
      </c>
      <c r="H9" s="68">
        <v>172</v>
      </c>
      <c r="I9" s="68"/>
      <c r="J9" s="68">
        <v>0</v>
      </c>
      <c r="K9" s="68">
        <v>34</v>
      </c>
      <c r="L9" s="68"/>
      <c r="M9" s="55">
        <v>0</v>
      </c>
      <c r="N9" s="57">
        <f t="shared" si="0"/>
        <v>34</v>
      </c>
    </row>
    <row r="10" spans="1:14" ht="15.75" thickBot="1">
      <c r="A10" s="66" t="s">
        <v>46</v>
      </c>
      <c r="B10" s="68" t="s">
        <v>47</v>
      </c>
      <c r="C10" s="68"/>
      <c r="D10" s="23">
        <v>63</v>
      </c>
      <c r="E10" s="23">
        <v>21</v>
      </c>
      <c r="F10" s="23">
        <v>50</v>
      </c>
      <c r="G10" s="68">
        <v>50</v>
      </c>
      <c r="H10" s="68"/>
      <c r="I10" s="68"/>
      <c r="J10" s="9">
        <v>50</v>
      </c>
      <c r="K10" s="9"/>
      <c r="L10" s="9"/>
      <c r="M10" s="67"/>
      <c r="N10" s="57">
        <f t="shared" si="0"/>
        <v>50</v>
      </c>
    </row>
    <row r="11" spans="1:14" ht="51.75" thickBot="1">
      <c r="A11" s="66" t="s">
        <v>55</v>
      </c>
      <c r="B11" s="68" t="s">
        <v>56</v>
      </c>
      <c r="C11" s="68" t="s">
        <v>57</v>
      </c>
      <c r="D11" s="22">
        <v>147</v>
      </c>
      <c r="E11" s="22">
        <v>49</v>
      </c>
      <c r="F11" s="22">
        <v>98</v>
      </c>
      <c r="G11" s="68">
        <v>30</v>
      </c>
      <c r="H11" s="68">
        <v>68</v>
      </c>
      <c r="I11" s="68"/>
      <c r="J11" s="73">
        <v>8</v>
      </c>
      <c r="K11" s="73">
        <v>18</v>
      </c>
      <c r="L11" s="10"/>
      <c r="M11" s="67"/>
      <c r="N11" s="57">
        <f t="shared" si="0"/>
        <v>26</v>
      </c>
    </row>
    <row r="12" spans="1:14" ht="39" thickBot="1">
      <c r="A12" s="66" t="s">
        <v>85</v>
      </c>
      <c r="B12" s="68" t="s">
        <v>86</v>
      </c>
      <c r="C12" s="68" t="s">
        <v>32</v>
      </c>
      <c r="D12" s="22">
        <v>54</v>
      </c>
      <c r="E12" s="22">
        <v>18</v>
      </c>
      <c r="F12" s="22">
        <v>36</v>
      </c>
      <c r="G12" s="68">
        <v>18</v>
      </c>
      <c r="H12" s="68">
        <v>18</v>
      </c>
      <c r="I12" s="68"/>
      <c r="J12" s="9">
        <v>0</v>
      </c>
      <c r="K12" s="9"/>
      <c r="L12" s="9">
        <v>18</v>
      </c>
      <c r="M12" s="67">
        <v>18</v>
      </c>
      <c r="N12" s="57">
        <f t="shared" si="0"/>
        <v>36</v>
      </c>
    </row>
    <row r="13" spans="1:14" ht="51.75" thickBot="1">
      <c r="A13" s="66" t="s">
        <v>87</v>
      </c>
      <c r="B13" s="68" t="s">
        <v>88</v>
      </c>
      <c r="C13" s="68" t="s">
        <v>32</v>
      </c>
      <c r="D13" s="22">
        <v>54</v>
      </c>
      <c r="E13" s="22">
        <v>18</v>
      </c>
      <c r="F13" s="22">
        <v>36</v>
      </c>
      <c r="G13" s="68">
        <v>24</v>
      </c>
      <c r="H13" s="68">
        <v>12</v>
      </c>
      <c r="I13" s="68"/>
      <c r="J13" s="9">
        <v>0</v>
      </c>
      <c r="K13" s="9"/>
      <c r="L13" s="9">
        <v>24</v>
      </c>
      <c r="M13" s="72">
        <v>12</v>
      </c>
      <c r="N13" s="57">
        <f t="shared" si="0"/>
        <v>36</v>
      </c>
    </row>
    <row r="14" spans="1:14" ht="39" thickBot="1">
      <c r="A14" s="66" t="s">
        <v>89</v>
      </c>
      <c r="B14" s="68" t="s">
        <v>90</v>
      </c>
      <c r="C14" s="68" t="s">
        <v>91</v>
      </c>
      <c r="D14" s="22">
        <v>102</v>
      </c>
      <c r="E14" s="22">
        <v>34</v>
      </c>
      <c r="F14" s="22">
        <v>68</v>
      </c>
      <c r="G14" s="68">
        <v>20</v>
      </c>
      <c r="H14" s="68">
        <v>48</v>
      </c>
      <c r="I14" s="68"/>
      <c r="J14" s="73">
        <v>10</v>
      </c>
      <c r="K14" s="73">
        <v>26</v>
      </c>
      <c r="L14" s="73">
        <v>10</v>
      </c>
      <c r="M14" s="72">
        <v>22</v>
      </c>
      <c r="N14" s="57">
        <f t="shared" si="0"/>
        <v>68</v>
      </c>
    </row>
    <row r="15" spans="1:14" ht="26.25" thickBot="1">
      <c r="A15" s="66" t="s">
        <v>92</v>
      </c>
      <c r="B15" s="68" t="s">
        <v>93</v>
      </c>
      <c r="C15" s="68" t="s">
        <v>32</v>
      </c>
      <c r="D15" s="24">
        <v>54</v>
      </c>
      <c r="E15" s="24">
        <v>18</v>
      </c>
      <c r="F15" s="24">
        <v>36</v>
      </c>
      <c r="G15" s="68">
        <v>24</v>
      </c>
      <c r="H15" s="68">
        <v>12</v>
      </c>
      <c r="I15" s="68"/>
      <c r="J15" s="9">
        <v>0</v>
      </c>
      <c r="K15" s="9"/>
      <c r="L15" s="9">
        <v>24</v>
      </c>
      <c r="M15" s="72">
        <v>12</v>
      </c>
      <c r="N15" s="57">
        <f t="shared" si="0"/>
        <v>36</v>
      </c>
    </row>
    <row r="16" spans="1:14" ht="26.25" thickBot="1">
      <c r="A16" s="66" t="s">
        <v>221</v>
      </c>
      <c r="B16" s="68" t="s">
        <v>94</v>
      </c>
      <c r="C16" s="68" t="s">
        <v>32</v>
      </c>
      <c r="D16" s="24">
        <v>78</v>
      </c>
      <c r="E16" s="24">
        <v>26</v>
      </c>
      <c r="F16" s="24">
        <v>52</v>
      </c>
      <c r="G16" s="68">
        <v>28</v>
      </c>
      <c r="H16" s="68">
        <v>24</v>
      </c>
      <c r="I16" s="68"/>
      <c r="J16" s="9">
        <v>0</v>
      </c>
      <c r="K16" s="9"/>
      <c r="L16" s="9">
        <v>28</v>
      </c>
      <c r="M16" s="67">
        <v>24</v>
      </c>
      <c r="N16" s="57">
        <f t="shared" si="0"/>
        <v>52</v>
      </c>
    </row>
    <row r="17" spans="1:14" ht="15.75" thickBot="1">
      <c r="A17" s="95"/>
      <c r="B17" s="93"/>
      <c r="C17" s="93"/>
      <c r="D17" s="122"/>
      <c r="E17" s="122"/>
      <c r="F17" s="122"/>
      <c r="G17" s="93"/>
      <c r="H17" s="93"/>
      <c r="I17" s="93"/>
      <c r="J17" s="9"/>
      <c r="K17" s="9"/>
      <c r="L17" s="9"/>
      <c r="M17" s="92"/>
      <c r="N17" s="57"/>
    </row>
    <row r="18" spans="1:14" ht="26.25" thickBot="1">
      <c r="A18" s="66" t="s">
        <v>132</v>
      </c>
      <c r="B18" s="68" t="s">
        <v>227</v>
      </c>
      <c r="C18" s="68" t="s">
        <v>133</v>
      </c>
      <c r="D18" s="22">
        <v>345</v>
      </c>
      <c r="E18" s="22">
        <v>115</v>
      </c>
      <c r="F18" s="22">
        <v>256</v>
      </c>
      <c r="G18" s="68">
        <v>94</v>
      </c>
      <c r="H18" s="68">
        <v>162</v>
      </c>
      <c r="I18" s="68"/>
      <c r="J18" s="68">
        <v>34</v>
      </c>
      <c r="K18" s="68">
        <v>42</v>
      </c>
      <c r="L18" s="68"/>
      <c r="M18" s="55">
        <v>0</v>
      </c>
      <c r="N18" s="57">
        <f aca="true" t="shared" si="1" ref="N18:N23">SUM(J18:M18)</f>
        <v>76</v>
      </c>
    </row>
    <row r="19" spans="1:14" ht="26.25" thickBot="1">
      <c r="A19" s="66" t="s">
        <v>129</v>
      </c>
      <c r="B19" s="68" t="s">
        <v>107</v>
      </c>
      <c r="C19" s="68"/>
      <c r="D19" s="22"/>
      <c r="E19" s="22"/>
      <c r="F19" s="22" t="s">
        <v>134</v>
      </c>
      <c r="G19" s="68"/>
      <c r="H19" s="68">
        <v>72</v>
      </c>
      <c r="I19" s="68"/>
      <c r="J19" s="68" t="s">
        <v>114</v>
      </c>
      <c r="K19" s="68"/>
      <c r="L19" s="68"/>
      <c r="M19" s="55">
        <v>0</v>
      </c>
      <c r="N19" s="57">
        <f t="shared" si="1"/>
        <v>0</v>
      </c>
    </row>
    <row r="20" spans="1:14" ht="26.25" thickBot="1">
      <c r="A20" s="66" t="s">
        <v>131</v>
      </c>
      <c r="B20" s="68" t="s">
        <v>113</v>
      </c>
      <c r="C20" s="68"/>
      <c r="D20" s="22"/>
      <c r="E20" s="22"/>
      <c r="F20" s="22" t="s">
        <v>135</v>
      </c>
      <c r="G20" s="68"/>
      <c r="H20" s="68"/>
      <c r="I20" s="68"/>
      <c r="J20" s="68" t="s">
        <v>114</v>
      </c>
      <c r="K20" s="68"/>
      <c r="L20" s="68"/>
      <c r="M20" s="55">
        <v>0</v>
      </c>
      <c r="N20" s="57">
        <f t="shared" si="1"/>
        <v>0</v>
      </c>
    </row>
    <row r="21" spans="1:14" ht="39" thickBot="1">
      <c r="A21" s="66" t="s">
        <v>136</v>
      </c>
      <c r="B21" s="68" t="s">
        <v>137</v>
      </c>
      <c r="C21" s="68" t="s">
        <v>128</v>
      </c>
      <c r="D21" s="22">
        <v>189</v>
      </c>
      <c r="E21" s="22">
        <v>63</v>
      </c>
      <c r="F21" s="22">
        <v>126</v>
      </c>
      <c r="G21" s="68">
        <v>78</v>
      </c>
      <c r="H21" s="68">
        <v>48</v>
      </c>
      <c r="I21" s="68"/>
      <c r="J21" s="68">
        <v>32</v>
      </c>
      <c r="K21" s="68">
        <v>18</v>
      </c>
      <c r="L21" s="68"/>
      <c r="M21" s="55">
        <v>0</v>
      </c>
      <c r="N21" s="57">
        <f t="shared" si="1"/>
        <v>50</v>
      </c>
    </row>
    <row r="22" spans="1:14" ht="26.25" thickBot="1">
      <c r="A22" s="66" t="s">
        <v>129</v>
      </c>
      <c r="B22" s="68" t="s">
        <v>107</v>
      </c>
      <c r="C22" s="68"/>
      <c r="D22" s="22"/>
      <c r="E22" s="22"/>
      <c r="F22" s="22" t="s">
        <v>134</v>
      </c>
      <c r="G22" s="68"/>
      <c r="H22" s="68">
        <v>72</v>
      </c>
      <c r="I22" s="68"/>
      <c r="J22" s="68" t="s">
        <v>114</v>
      </c>
      <c r="K22" s="68"/>
      <c r="L22" s="68"/>
      <c r="M22" s="55">
        <v>0</v>
      </c>
      <c r="N22" s="57">
        <f t="shared" si="1"/>
        <v>0</v>
      </c>
    </row>
    <row r="23" spans="1:14" ht="26.25" thickBot="1">
      <c r="A23" s="66" t="s">
        <v>131</v>
      </c>
      <c r="B23" s="68" t="s">
        <v>113</v>
      </c>
      <c r="C23" s="68"/>
      <c r="D23" s="22"/>
      <c r="E23" s="22"/>
      <c r="F23" s="22" t="s">
        <v>134</v>
      </c>
      <c r="G23" s="68"/>
      <c r="H23" s="68">
        <v>72</v>
      </c>
      <c r="I23" s="68"/>
      <c r="J23" s="68" t="s">
        <v>114</v>
      </c>
      <c r="K23" s="68"/>
      <c r="L23" s="68"/>
      <c r="M23" s="55">
        <v>0</v>
      </c>
      <c r="N23" s="57">
        <f t="shared" si="1"/>
        <v>0</v>
      </c>
    </row>
    <row r="24" spans="1:14" ht="39" thickBot="1">
      <c r="A24" s="66" t="s">
        <v>140</v>
      </c>
      <c r="B24" s="68" t="s">
        <v>141</v>
      </c>
      <c r="C24" s="68"/>
      <c r="D24" s="22">
        <v>54</v>
      </c>
      <c r="E24" s="22">
        <v>18</v>
      </c>
      <c r="F24" s="22">
        <v>36</v>
      </c>
      <c r="G24" s="68">
        <v>12</v>
      </c>
      <c r="H24" s="68">
        <v>24</v>
      </c>
      <c r="I24" s="68"/>
      <c r="J24" s="73">
        <v>12</v>
      </c>
      <c r="K24" s="73">
        <v>24</v>
      </c>
      <c r="L24" s="10"/>
      <c r="M24" s="55">
        <v>0</v>
      </c>
      <c r="N24" s="57">
        <f aca="true" t="shared" si="2" ref="N24:N32">SUM(J24:M24)</f>
        <v>36</v>
      </c>
    </row>
    <row r="25" spans="1:14" ht="51.75" thickBot="1">
      <c r="A25" s="66" t="s">
        <v>142</v>
      </c>
      <c r="B25" s="68" t="s">
        <v>143</v>
      </c>
      <c r="C25" s="68" t="s">
        <v>32</v>
      </c>
      <c r="D25" s="22">
        <v>57</v>
      </c>
      <c r="E25" s="22">
        <v>19</v>
      </c>
      <c r="F25" s="22">
        <v>38</v>
      </c>
      <c r="G25" s="68">
        <v>20</v>
      </c>
      <c r="H25" s="68">
        <v>18</v>
      </c>
      <c r="I25" s="68"/>
      <c r="J25" s="9">
        <v>0</v>
      </c>
      <c r="K25" s="9"/>
      <c r="L25" s="9">
        <v>20</v>
      </c>
      <c r="M25" s="67">
        <v>18</v>
      </c>
      <c r="N25" s="57">
        <f t="shared" si="2"/>
        <v>38</v>
      </c>
    </row>
    <row r="26" spans="1:14" ht="64.5" thickBot="1">
      <c r="A26" s="66" t="s">
        <v>144</v>
      </c>
      <c r="B26" s="68" t="s">
        <v>145</v>
      </c>
      <c r="C26" s="68" t="s">
        <v>32</v>
      </c>
      <c r="D26" s="22">
        <v>66</v>
      </c>
      <c r="E26" s="22">
        <v>22</v>
      </c>
      <c r="F26" s="22">
        <v>44</v>
      </c>
      <c r="G26" s="68">
        <v>20</v>
      </c>
      <c r="H26" s="68">
        <v>24</v>
      </c>
      <c r="I26" s="68"/>
      <c r="J26" s="68">
        <v>20</v>
      </c>
      <c r="K26" s="68">
        <v>24</v>
      </c>
      <c r="L26" s="68"/>
      <c r="M26" s="55">
        <v>0</v>
      </c>
      <c r="N26" s="57">
        <f t="shared" si="2"/>
        <v>44</v>
      </c>
    </row>
    <row r="27" spans="1:14" ht="51.75" thickBot="1">
      <c r="A27" s="66" t="s">
        <v>146</v>
      </c>
      <c r="B27" s="68" t="s">
        <v>147</v>
      </c>
      <c r="C27" s="68" t="s">
        <v>103</v>
      </c>
      <c r="D27" s="22">
        <v>54</v>
      </c>
      <c r="E27" s="22">
        <v>18</v>
      </c>
      <c r="F27" s="22">
        <v>36</v>
      </c>
      <c r="G27" s="68">
        <v>18</v>
      </c>
      <c r="H27" s="68">
        <v>18</v>
      </c>
      <c r="I27" s="68"/>
      <c r="J27" s="9">
        <v>0</v>
      </c>
      <c r="K27" s="9"/>
      <c r="L27" s="9">
        <v>18</v>
      </c>
      <c r="M27" s="67">
        <v>18</v>
      </c>
      <c r="N27" s="57">
        <f t="shared" si="2"/>
        <v>36</v>
      </c>
    </row>
    <row r="28" spans="1:14" ht="39" thickBot="1">
      <c r="A28" s="66" t="s">
        <v>148</v>
      </c>
      <c r="B28" s="68" t="s">
        <v>149</v>
      </c>
      <c r="C28" s="68"/>
      <c r="D28" s="22">
        <v>39</v>
      </c>
      <c r="E28" s="22">
        <v>13</v>
      </c>
      <c r="F28" s="22">
        <v>36</v>
      </c>
      <c r="G28" s="68">
        <v>12</v>
      </c>
      <c r="H28" s="68">
        <v>24</v>
      </c>
      <c r="I28" s="68"/>
      <c r="J28" s="9">
        <v>0</v>
      </c>
      <c r="K28" s="9"/>
      <c r="L28" s="9">
        <v>12</v>
      </c>
      <c r="M28" s="72">
        <v>24</v>
      </c>
      <c r="N28" s="57">
        <f t="shared" si="2"/>
        <v>36</v>
      </c>
    </row>
    <row r="29" spans="1:14" ht="39" thickBot="1">
      <c r="A29" s="66" t="s">
        <v>150</v>
      </c>
      <c r="B29" s="68" t="s">
        <v>151</v>
      </c>
      <c r="C29" s="68"/>
      <c r="D29" s="22">
        <v>39</v>
      </c>
      <c r="E29" s="22">
        <v>13</v>
      </c>
      <c r="F29" s="22">
        <v>48</v>
      </c>
      <c r="G29" s="68">
        <v>12</v>
      </c>
      <c r="H29" s="68">
        <v>36</v>
      </c>
      <c r="I29" s="68"/>
      <c r="J29" s="9">
        <v>0</v>
      </c>
      <c r="K29" s="9"/>
      <c r="L29" s="9">
        <v>12</v>
      </c>
      <c r="M29" s="72">
        <v>36</v>
      </c>
      <c r="N29" s="57">
        <f t="shared" si="2"/>
        <v>48</v>
      </c>
    </row>
    <row r="30" spans="1:14" ht="26.25" thickBot="1">
      <c r="A30" s="66" t="s">
        <v>152</v>
      </c>
      <c r="B30" s="68" t="s">
        <v>212</v>
      </c>
      <c r="C30" s="68" t="s">
        <v>117</v>
      </c>
      <c r="D30" s="22">
        <v>81</v>
      </c>
      <c r="E30" s="22">
        <v>27</v>
      </c>
      <c r="F30" s="22">
        <v>80</v>
      </c>
      <c r="G30" s="68">
        <v>26</v>
      </c>
      <c r="H30" s="68">
        <v>54</v>
      </c>
      <c r="I30" s="68"/>
      <c r="J30" s="68">
        <v>12</v>
      </c>
      <c r="K30" s="68">
        <v>28</v>
      </c>
      <c r="L30" s="68"/>
      <c r="M30" s="55">
        <v>0</v>
      </c>
      <c r="N30" s="57">
        <f t="shared" si="2"/>
        <v>40</v>
      </c>
    </row>
    <row r="31" spans="1:14" ht="15.75" thickBot="1">
      <c r="A31" s="66"/>
      <c r="B31" s="68" t="s">
        <v>214</v>
      </c>
      <c r="C31" s="68"/>
      <c r="D31" s="22"/>
      <c r="E31" s="22"/>
      <c r="F31" s="22">
        <v>20</v>
      </c>
      <c r="G31" s="68">
        <v>4</v>
      </c>
      <c r="H31" s="68">
        <v>16</v>
      </c>
      <c r="I31" s="68"/>
      <c r="J31" s="68">
        <v>4</v>
      </c>
      <c r="K31" s="68">
        <v>16</v>
      </c>
      <c r="L31" s="68"/>
      <c r="M31" s="55"/>
      <c r="N31" s="57">
        <f t="shared" si="2"/>
        <v>20</v>
      </c>
    </row>
    <row r="32" spans="1:14" ht="26.25" thickBot="1">
      <c r="A32" s="66"/>
      <c r="B32" s="68" t="s">
        <v>215</v>
      </c>
      <c r="C32" s="68"/>
      <c r="D32" s="22"/>
      <c r="E32" s="22"/>
      <c r="F32" s="22">
        <v>20</v>
      </c>
      <c r="G32" s="68">
        <v>8</v>
      </c>
      <c r="H32" s="68">
        <v>12</v>
      </c>
      <c r="I32" s="68"/>
      <c r="J32" s="68">
        <v>8</v>
      </c>
      <c r="K32" s="68">
        <v>12</v>
      </c>
      <c r="L32" s="68"/>
      <c r="M32" s="55"/>
      <c r="N32" s="57">
        <f t="shared" si="2"/>
        <v>20</v>
      </c>
    </row>
    <row r="33" spans="1:14" ht="26.25" thickBot="1">
      <c r="A33" s="66" t="s">
        <v>129</v>
      </c>
      <c r="B33" s="68" t="s">
        <v>107</v>
      </c>
      <c r="C33" s="68"/>
      <c r="D33" s="22"/>
      <c r="E33" s="22"/>
      <c r="F33" s="22" t="s">
        <v>114</v>
      </c>
      <c r="G33" s="68"/>
      <c r="H33" s="68">
        <v>36</v>
      </c>
      <c r="I33" s="68"/>
      <c r="J33" s="68" t="s">
        <v>114</v>
      </c>
      <c r="K33" s="68"/>
      <c r="L33" s="68"/>
      <c r="M33" s="55">
        <v>0</v>
      </c>
      <c r="N33" s="57">
        <f aca="true" t="shared" si="3" ref="N33:N39">SUM(J33:M33)</f>
        <v>0</v>
      </c>
    </row>
    <row r="34" spans="1:14" ht="26.25" thickBot="1">
      <c r="A34" s="66" t="s">
        <v>131</v>
      </c>
      <c r="B34" s="68" t="s">
        <v>113</v>
      </c>
      <c r="C34" s="68"/>
      <c r="D34" s="22"/>
      <c r="E34" s="22"/>
      <c r="F34" s="22" t="s">
        <v>114</v>
      </c>
      <c r="G34" s="68"/>
      <c r="H34" s="68">
        <v>36</v>
      </c>
      <c r="I34" s="68"/>
      <c r="J34" s="68" t="s">
        <v>114</v>
      </c>
      <c r="K34" s="68"/>
      <c r="L34" s="68"/>
      <c r="M34" s="55">
        <v>0</v>
      </c>
      <c r="N34" s="57">
        <f t="shared" si="3"/>
        <v>0</v>
      </c>
    </row>
    <row r="35" spans="1:14" ht="26.25" thickBot="1">
      <c r="A35" s="66" t="s">
        <v>159</v>
      </c>
      <c r="B35" s="68" t="s">
        <v>160</v>
      </c>
      <c r="C35" s="68" t="s">
        <v>117</v>
      </c>
      <c r="D35" s="22">
        <v>48</v>
      </c>
      <c r="E35" s="22">
        <v>22</v>
      </c>
      <c r="F35" s="22">
        <v>44</v>
      </c>
      <c r="G35" s="68">
        <v>26</v>
      </c>
      <c r="H35" s="68">
        <v>18</v>
      </c>
      <c r="I35" s="68"/>
      <c r="J35" s="68">
        <v>26</v>
      </c>
      <c r="K35" s="68">
        <v>18</v>
      </c>
      <c r="L35" s="68"/>
      <c r="M35" s="55">
        <v>0</v>
      </c>
      <c r="N35" s="57">
        <f t="shared" si="3"/>
        <v>44</v>
      </c>
    </row>
    <row r="36" spans="1:14" ht="26.25" thickBot="1">
      <c r="A36" s="124" t="s">
        <v>163</v>
      </c>
      <c r="B36" s="123" t="s">
        <v>120</v>
      </c>
      <c r="C36" s="123"/>
      <c r="D36" s="22"/>
      <c r="E36" s="22"/>
      <c r="F36" s="22" t="s">
        <v>130</v>
      </c>
      <c r="G36" s="123"/>
      <c r="H36" s="123">
        <v>36</v>
      </c>
      <c r="I36" s="123"/>
      <c r="J36" s="123" t="s">
        <v>226</v>
      </c>
      <c r="K36" s="123"/>
      <c r="L36" s="123"/>
      <c r="M36" s="55"/>
      <c r="N36" s="57"/>
    </row>
    <row r="37" spans="1:14" ht="26.25" thickBot="1">
      <c r="A37" s="66" t="s">
        <v>161</v>
      </c>
      <c r="B37" s="68" t="s">
        <v>162</v>
      </c>
      <c r="C37" s="68" t="s">
        <v>153</v>
      </c>
      <c r="D37" s="22">
        <v>81</v>
      </c>
      <c r="E37" s="22">
        <v>27</v>
      </c>
      <c r="F37" s="22">
        <v>54</v>
      </c>
      <c r="G37" s="68">
        <v>24</v>
      </c>
      <c r="H37" s="68">
        <v>30</v>
      </c>
      <c r="I37" s="68"/>
      <c r="J37" s="68">
        <v>21</v>
      </c>
      <c r="K37" s="68">
        <v>30</v>
      </c>
      <c r="L37" s="68"/>
      <c r="M37" s="55">
        <v>0</v>
      </c>
      <c r="N37" s="57">
        <f t="shared" si="3"/>
        <v>51</v>
      </c>
    </row>
    <row r="38" spans="1:14" ht="26.25" thickBot="1">
      <c r="A38" s="66" t="s">
        <v>163</v>
      </c>
      <c r="B38" s="68" t="s">
        <v>120</v>
      </c>
      <c r="C38" s="68"/>
      <c r="D38" s="22"/>
      <c r="E38" s="22"/>
      <c r="F38" s="22" t="s">
        <v>130</v>
      </c>
      <c r="G38" s="68"/>
      <c r="H38" s="68">
        <v>36</v>
      </c>
      <c r="I38" s="68"/>
      <c r="J38" s="123" t="s">
        <v>226</v>
      </c>
      <c r="K38" s="68"/>
      <c r="L38" s="68"/>
      <c r="M38" s="55">
        <v>0</v>
      </c>
      <c r="N38" s="57">
        <f t="shared" si="3"/>
        <v>0</v>
      </c>
    </row>
    <row r="39" spans="1:14" ht="26.25" thickBot="1">
      <c r="A39" s="66" t="s">
        <v>164</v>
      </c>
      <c r="B39" s="68" t="s">
        <v>113</v>
      </c>
      <c r="C39" s="68"/>
      <c r="D39" s="22"/>
      <c r="E39" s="22"/>
      <c r="F39" s="22" t="s">
        <v>114</v>
      </c>
      <c r="G39" s="68"/>
      <c r="H39" s="68">
        <v>36</v>
      </c>
      <c r="I39" s="68"/>
      <c r="J39" s="68" t="s">
        <v>114</v>
      </c>
      <c r="K39" s="68"/>
      <c r="L39" s="68"/>
      <c r="M39" s="55">
        <v>0</v>
      </c>
      <c r="N39" s="57">
        <f t="shared" si="3"/>
        <v>0</v>
      </c>
    </row>
    <row r="40" spans="1:14" ht="15.75" thickBot="1">
      <c r="A40" s="94"/>
      <c r="B40" s="91"/>
      <c r="C40" s="91"/>
      <c r="D40" s="110"/>
      <c r="E40" s="110"/>
      <c r="F40" s="110"/>
      <c r="G40" s="91"/>
      <c r="H40" s="91"/>
      <c r="I40" s="91"/>
      <c r="J40" s="91"/>
      <c r="K40" s="91"/>
      <c r="L40" s="91"/>
      <c r="M40" s="74"/>
      <c r="N40" s="71"/>
    </row>
    <row r="41" spans="1:14" ht="89.25">
      <c r="A41" s="50"/>
      <c r="B41" s="88" t="s">
        <v>217</v>
      </c>
      <c r="C41" s="50" t="s">
        <v>178</v>
      </c>
      <c r="D41" s="89">
        <v>4698</v>
      </c>
      <c r="E41" s="89">
        <v>1562</v>
      </c>
      <c r="F41" s="89">
        <v>3136</v>
      </c>
      <c r="G41" s="50">
        <v>1430</v>
      </c>
      <c r="H41" s="50">
        <v>2566</v>
      </c>
      <c r="I41" s="50">
        <v>20</v>
      </c>
      <c r="J41" s="50">
        <f>SUM(J8:J40)</f>
        <v>237</v>
      </c>
      <c r="K41" s="50">
        <f>SUM(K8:K40)</f>
        <v>328</v>
      </c>
      <c r="L41" s="50">
        <f>SUM(L8:L40)</f>
        <v>166</v>
      </c>
      <c r="M41" s="90">
        <f>SUM(M8:M40)</f>
        <v>184</v>
      </c>
      <c r="N41" s="71">
        <f>SUM(J41:M41)</f>
        <v>915</v>
      </c>
    </row>
    <row r="42" spans="1:14" ht="51.75" thickBot="1">
      <c r="A42" s="66" t="s">
        <v>179</v>
      </c>
      <c r="B42" s="68" t="s">
        <v>180</v>
      </c>
      <c r="C42" s="68"/>
      <c r="D42" s="22"/>
      <c r="E42" s="22"/>
      <c r="F42" s="22"/>
      <c r="G42" s="68"/>
      <c r="H42" s="68"/>
      <c r="I42" s="68"/>
      <c r="J42" s="68"/>
      <c r="K42" s="68"/>
      <c r="L42" s="68"/>
      <c r="M42" s="67" t="s">
        <v>181</v>
      </c>
      <c r="N42" s="57"/>
    </row>
    <row r="43" spans="1:14" ht="39" thickBot="1">
      <c r="A43" s="66" t="s">
        <v>182</v>
      </c>
      <c r="B43" s="68" t="s">
        <v>183</v>
      </c>
      <c r="C43" s="68"/>
      <c r="D43" s="22"/>
      <c r="E43" s="22"/>
      <c r="F43" s="22"/>
      <c r="G43" s="68"/>
      <c r="H43" s="68"/>
      <c r="I43" s="68"/>
      <c r="J43" s="68"/>
      <c r="K43" s="68"/>
      <c r="L43" s="68"/>
      <c r="M43" s="67" t="s">
        <v>184</v>
      </c>
      <c r="N43" s="57"/>
    </row>
    <row r="44" spans="1:14" ht="51.75" thickBot="1">
      <c r="A44" s="66" t="s">
        <v>185</v>
      </c>
      <c r="B44" s="68" t="s">
        <v>186</v>
      </c>
      <c r="C44" s="68"/>
      <c r="D44" s="22"/>
      <c r="E44" s="22"/>
      <c r="F44" s="22"/>
      <c r="G44" s="68"/>
      <c r="H44" s="68"/>
      <c r="I44" s="68"/>
      <c r="J44" s="68"/>
      <c r="K44" s="68"/>
      <c r="L44" s="68"/>
      <c r="M44" s="67" t="s">
        <v>181</v>
      </c>
      <c r="N44" s="57"/>
    </row>
    <row r="45" spans="1:14" ht="51.75" thickBot="1">
      <c r="A45" s="66" t="s">
        <v>187</v>
      </c>
      <c r="B45" s="68" t="s">
        <v>188</v>
      </c>
      <c r="C45" s="68"/>
      <c r="D45" s="22"/>
      <c r="E45" s="22"/>
      <c r="F45" s="22"/>
      <c r="G45" s="68"/>
      <c r="H45" s="68"/>
      <c r="I45" s="68"/>
      <c r="J45" s="68"/>
      <c r="K45" s="68"/>
      <c r="L45" s="68"/>
      <c r="M45" s="67" t="s">
        <v>189</v>
      </c>
      <c r="N45" s="57"/>
    </row>
    <row r="46" spans="1:14" ht="25.5" customHeight="1" thickBot="1">
      <c r="A46" s="198" t="s">
        <v>190</v>
      </c>
      <c r="B46" s="199"/>
      <c r="C46" s="199"/>
      <c r="D46" s="199"/>
      <c r="E46" s="200"/>
      <c r="F46" s="201" t="s">
        <v>196</v>
      </c>
      <c r="G46" s="185" t="s">
        <v>197</v>
      </c>
      <c r="H46" s="186"/>
      <c r="I46" s="187"/>
      <c r="J46" s="68">
        <v>504</v>
      </c>
      <c r="K46" s="68"/>
      <c r="L46" s="68"/>
      <c r="M46" s="67">
        <v>360</v>
      </c>
      <c r="N46" s="57"/>
    </row>
    <row r="47" spans="1:14" ht="15.75" thickBot="1">
      <c r="A47" s="204" t="s">
        <v>191</v>
      </c>
      <c r="B47" s="205"/>
      <c r="C47" s="205"/>
      <c r="D47" s="205"/>
      <c r="E47" s="206"/>
      <c r="F47" s="202"/>
      <c r="G47" s="185" t="s">
        <v>198</v>
      </c>
      <c r="H47" s="186"/>
      <c r="I47" s="187"/>
      <c r="J47" s="68">
        <v>144</v>
      </c>
      <c r="K47" s="68"/>
      <c r="L47" s="68"/>
      <c r="M47" s="67" t="s">
        <v>35</v>
      </c>
      <c r="N47" s="57"/>
    </row>
    <row r="48" spans="1:14" ht="15.75" thickBot="1">
      <c r="A48" s="204" t="s">
        <v>183</v>
      </c>
      <c r="B48" s="205"/>
      <c r="C48" s="205"/>
      <c r="D48" s="205"/>
      <c r="E48" s="206"/>
      <c r="F48" s="202"/>
      <c r="G48" s="185" t="s">
        <v>199</v>
      </c>
      <c r="H48" s="186"/>
      <c r="I48" s="187"/>
      <c r="J48" s="68">
        <v>144</v>
      </c>
      <c r="K48" s="68"/>
      <c r="L48" s="68"/>
      <c r="M48" s="67" t="s">
        <v>35</v>
      </c>
      <c r="N48" s="57"/>
    </row>
    <row r="49" spans="1:14" ht="15.75" thickBot="1">
      <c r="A49" s="204" t="s">
        <v>192</v>
      </c>
      <c r="B49" s="205"/>
      <c r="C49" s="205"/>
      <c r="D49" s="205"/>
      <c r="E49" s="206"/>
      <c r="F49" s="202"/>
      <c r="G49" s="185" t="s">
        <v>200</v>
      </c>
      <c r="H49" s="186"/>
      <c r="I49" s="187"/>
      <c r="J49" s="68"/>
      <c r="K49" s="68"/>
      <c r="L49" s="68"/>
      <c r="M49" s="67" t="s">
        <v>201</v>
      </c>
      <c r="N49" s="57"/>
    </row>
    <row r="50" spans="1:14" ht="15.75" thickBot="1">
      <c r="A50" s="212" t="s">
        <v>193</v>
      </c>
      <c r="B50" s="213"/>
      <c r="C50" s="213"/>
      <c r="D50" s="213"/>
      <c r="E50" s="214"/>
      <c r="F50" s="202"/>
      <c r="G50" s="185" t="s">
        <v>202</v>
      </c>
      <c r="H50" s="186"/>
      <c r="I50" s="187"/>
      <c r="J50" s="68">
        <v>2</v>
      </c>
      <c r="K50" s="68"/>
      <c r="L50" s="68"/>
      <c r="M50" s="67">
        <v>2</v>
      </c>
      <c r="N50" s="57"/>
    </row>
    <row r="51" spans="1:14" ht="15.75" thickBot="1">
      <c r="A51" s="212" t="s">
        <v>194</v>
      </c>
      <c r="B51" s="213"/>
      <c r="C51" s="213"/>
      <c r="D51" s="213"/>
      <c r="E51" s="214"/>
      <c r="F51" s="202"/>
      <c r="G51" s="215" t="s">
        <v>203</v>
      </c>
      <c r="H51" s="210"/>
      <c r="I51" s="216"/>
      <c r="J51" s="11">
        <v>3</v>
      </c>
      <c r="K51" s="11"/>
      <c r="L51" s="11"/>
      <c r="M51" s="56" t="s">
        <v>35</v>
      </c>
      <c r="N51" s="57"/>
    </row>
    <row r="52" spans="1:14" ht="15.75" thickBot="1">
      <c r="A52" s="217" t="s">
        <v>195</v>
      </c>
      <c r="B52" s="218"/>
      <c r="C52" s="218"/>
      <c r="D52" s="218"/>
      <c r="E52" s="219"/>
      <c r="F52" s="203"/>
      <c r="G52" s="220" t="s">
        <v>204</v>
      </c>
      <c r="H52" s="221"/>
      <c r="I52" s="222"/>
      <c r="J52" s="12">
        <v>2</v>
      </c>
      <c r="K52" s="12"/>
      <c r="L52" s="12"/>
      <c r="M52" s="67">
        <v>5</v>
      </c>
      <c r="N52" s="57"/>
    </row>
    <row r="53" spans="1:14" ht="15.75" thickBot="1">
      <c r="A53" s="207"/>
      <c r="B53" s="207"/>
      <c r="C53" s="207"/>
      <c r="D53" s="207"/>
      <c r="E53" s="208"/>
      <c r="F53" s="13"/>
      <c r="G53" s="209" t="s">
        <v>205</v>
      </c>
      <c r="H53" s="210"/>
      <c r="I53" s="211"/>
      <c r="J53" s="14">
        <v>1</v>
      </c>
      <c r="K53" s="14"/>
      <c r="L53" s="14"/>
      <c r="M53" s="56">
        <v>1</v>
      </c>
      <c r="N53" s="57"/>
    </row>
    <row r="54" ht="15">
      <c r="A54" s="15"/>
    </row>
    <row r="55" ht="15">
      <c r="A55" s="15"/>
    </row>
    <row r="56" ht="15">
      <c r="A56" s="15"/>
    </row>
  </sheetData>
  <mergeCells count="31">
    <mergeCell ref="A53:E53"/>
    <mergeCell ref="G53:I53"/>
    <mergeCell ref="A50:E50"/>
    <mergeCell ref="G50:I50"/>
    <mergeCell ref="A51:E51"/>
    <mergeCell ref="G51:I51"/>
    <mergeCell ref="A52:E52"/>
    <mergeCell ref="G52:I52"/>
    <mergeCell ref="A46:E46"/>
    <mergeCell ref="F46:F52"/>
    <mergeCell ref="G46:I46"/>
    <mergeCell ref="A47:E47"/>
    <mergeCell ref="G47:I47"/>
    <mergeCell ref="A48:E48"/>
    <mergeCell ref="G48:I48"/>
    <mergeCell ref="A49:E49"/>
    <mergeCell ref="G49:I49"/>
    <mergeCell ref="A2:A7"/>
    <mergeCell ref="C2:C7"/>
    <mergeCell ref="D2:I3"/>
    <mergeCell ref="J2:M3"/>
    <mergeCell ref="D4:D7"/>
    <mergeCell ref="E4:E7"/>
    <mergeCell ref="F4:I4"/>
    <mergeCell ref="J4:M4"/>
    <mergeCell ref="J5:K5"/>
    <mergeCell ref="L5:M5"/>
    <mergeCell ref="J6:K6"/>
    <mergeCell ref="L6:M6"/>
    <mergeCell ref="F5:F7"/>
    <mergeCell ref="G5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6"/>
  <sheetViews>
    <sheetView workbookViewId="0" topLeftCell="A71">
      <selection activeCell="J64" sqref="J64"/>
    </sheetView>
  </sheetViews>
  <sheetFormatPr defaultColWidth="9.140625" defaultRowHeight="15"/>
  <cols>
    <col min="2" max="2" width="14.8515625" style="0" customWidth="1"/>
    <col min="10" max="10" width="5.140625" style="0" customWidth="1"/>
    <col min="11" max="11" width="5.00390625" style="0" customWidth="1"/>
    <col min="12" max="12" width="5.421875" style="0" customWidth="1"/>
    <col min="13" max="13" width="4.7109375" style="0" customWidth="1"/>
    <col min="14" max="14" width="6.7109375" style="0" customWidth="1"/>
  </cols>
  <sheetData>
    <row r="1" ht="15.75" thickBot="1">
      <c r="A1" s="1" t="s">
        <v>0</v>
      </c>
    </row>
    <row r="2" spans="1:13" ht="15">
      <c r="A2" s="170" t="s">
        <v>1</v>
      </c>
      <c r="B2" s="2"/>
      <c r="C2" s="173" t="s">
        <v>3</v>
      </c>
      <c r="D2" s="176" t="s">
        <v>4</v>
      </c>
      <c r="E2" s="177"/>
      <c r="F2" s="177"/>
      <c r="G2" s="177"/>
      <c r="H2" s="177"/>
      <c r="I2" s="178"/>
      <c r="J2" s="177"/>
      <c r="K2" s="177"/>
      <c r="L2" s="177"/>
      <c r="M2" s="177"/>
    </row>
    <row r="3" spans="1:13" ht="15.75" thickBot="1">
      <c r="A3" s="171"/>
      <c r="B3" s="3"/>
      <c r="C3" s="174"/>
      <c r="D3" s="179"/>
      <c r="E3" s="180"/>
      <c r="F3" s="180"/>
      <c r="G3" s="180"/>
      <c r="H3" s="180"/>
      <c r="I3" s="181"/>
      <c r="J3" s="180"/>
      <c r="K3" s="180"/>
      <c r="L3" s="180"/>
      <c r="M3" s="180"/>
    </row>
    <row r="4" spans="1:13" ht="15.75" customHeight="1" thickBot="1">
      <c r="A4" s="171"/>
      <c r="B4" s="3"/>
      <c r="C4" s="174"/>
      <c r="D4" s="182" t="s">
        <v>6</v>
      </c>
      <c r="E4" s="182" t="s">
        <v>7</v>
      </c>
      <c r="F4" s="185" t="s">
        <v>8</v>
      </c>
      <c r="G4" s="186"/>
      <c r="H4" s="186"/>
      <c r="I4" s="187"/>
      <c r="J4" s="188" t="s">
        <v>10</v>
      </c>
      <c r="K4" s="189"/>
      <c r="L4" s="189"/>
      <c r="M4" s="190"/>
    </row>
    <row r="5" spans="1:13" ht="38.25" customHeight="1">
      <c r="A5" s="171"/>
      <c r="B5" s="3"/>
      <c r="C5" s="174"/>
      <c r="D5" s="183"/>
      <c r="E5" s="183"/>
      <c r="F5" s="182" t="s">
        <v>12</v>
      </c>
      <c r="G5" s="176" t="s">
        <v>13</v>
      </c>
      <c r="H5" s="177"/>
      <c r="I5" s="178"/>
      <c r="J5" s="196" t="s">
        <v>18</v>
      </c>
      <c r="K5" s="197"/>
      <c r="L5" s="196" t="s">
        <v>20</v>
      </c>
      <c r="M5" s="197"/>
    </row>
    <row r="6" spans="1:13" ht="76.5">
      <c r="A6" s="171"/>
      <c r="B6" s="3" t="s">
        <v>2</v>
      </c>
      <c r="C6" s="174"/>
      <c r="D6" s="183"/>
      <c r="E6" s="183"/>
      <c r="F6" s="183"/>
      <c r="G6" s="193"/>
      <c r="H6" s="194"/>
      <c r="I6" s="195"/>
      <c r="J6" s="191" t="s">
        <v>19</v>
      </c>
      <c r="K6" s="192"/>
      <c r="L6" s="191" t="s">
        <v>15</v>
      </c>
      <c r="M6" s="192"/>
    </row>
    <row r="7" spans="1:14" ht="78" thickBot="1">
      <c r="A7" s="172"/>
      <c r="B7" s="4"/>
      <c r="C7" s="175"/>
      <c r="D7" s="184"/>
      <c r="E7" s="184"/>
      <c r="F7" s="184"/>
      <c r="G7" s="5" t="s">
        <v>24</v>
      </c>
      <c r="H7" s="6" t="s">
        <v>25</v>
      </c>
      <c r="I7" s="7" t="s">
        <v>26</v>
      </c>
      <c r="J7" s="38" t="s">
        <v>206</v>
      </c>
      <c r="K7" s="39" t="s">
        <v>207</v>
      </c>
      <c r="L7" s="38" t="s">
        <v>206</v>
      </c>
      <c r="M7" s="39" t="s">
        <v>207</v>
      </c>
      <c r="N7" s="58" t="s">
        <v>210</v>
      </c>
    </row>
    <row r="8" spans="1:14" ht="15">
      <c r="A8" s="16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40">
        <v>14</v>
      </c>
      <c r="K8" s="40">
        <v>15</v>
      </c>
      <c r="L8" s="40">
        <v>16</v>
      </c>
      <c r="M8" s="40">
        <v>17</v>
      </c>
      <c r="N8" s="57"/>
    </row>
    <row r="9" spans="1:14" ht="15">
      <c r="A9" s="18"/>
      <c r="B9" s="19"/>
      <c r="C9" s="19"/>
      <c r="D9" s="19"/>
      <c r="E9" s="19"/>
      <c r="F9" s="19"/>
      <c r="G9" s="19"/>
      <c r="H9" s="19"/>
      <c r="I9" s="19"/>
      <c r="J9" s="41"/>
      <c r="K9" s="41"/>
      <c r="L9" s="41"/>
      <c r="M9" s="41"/>
      <c r="N9" s="57"/>
    </row>
    <row r="10" spans="1:14" ht="45.75" customHeight="1">
      <c r="A10" s="18"/>
      <c r="B10" s="225" t="s">
        <v>209</v>
      </c>
      <c r="C10" s="226"/>
      <c r="D10" s="20">
        <v>3294</v>
      </c>
      <c r="E10" s="20"/>
      <c r="F10" s="20">
        <v>2196</v>
      </c>
      <c r="G10" s="19"/>
      <c r="H10" s="19"/>
      <c r="I10" s="19"/>
      <c r="J10" s="41"/>
      <c r="K10" s="41"/>
      <c r="L10" s="41"/>
      <c r="M10" s="41"/>
      <c r="N10" s="57"/>
    </row>
    <row r="11" spans="1:14" ht="15">
      <c r="A11" s="18"/>
      <c r="B11" s="19"/>
      <c r="C11" s="19"/>
      <c r="D11" s="20"/>
      <c r="E11" s="20"/>
      <c r="F11" s="20"/>
      <c r="G11" s="19"/>
      <c r="H11" s="19"/>
      <c r="I11" s="19"/>
      <c r="J11" s="41"/>
      <c r="K11" s="41"/>
      <c r="L11" s="41"/>
      <c r="M11" s="41"/>
      <c r="N11" s="57"/>
    </row>
    <row r="12" spans="1:14" ht="64.5" thickBot="1">
      <c r="A12" s="119" t="s">
        <v>27</v>
      </c>
      <c r="B12" s="8" t="s">
        <v>28</v>
      </c>
      <c r="C12" s="8" t="s">
        <v>29</v>
      </c>
      <c r="D12" s="21">
        <v>666</v>
      </c>
      <c r="E12" s="21">
        <v>414</v>
      </c>
      <c r="F12" s="21">
        <v>636</v>
      </c>
      <c r="G12" s="8">
        <v>206</v>
      </c>
      <c r="H12" s="8">
        <v>430</v>
      </c>
      <c r="I12" s="8"/>
      <c r="J12" s="42">
        <v>0</v>
      </c>
      <c r="K12" s="42">
        <v>66</v>
      </c>
      <c r="L12" s="42">
        <v>58</v>
      </c>
      <c r="M12" s="42">
        <v>80</v>
      </c>
      <c r="N12" s="57">
        <v>636</v>
      </c>
    </row>
    <row r="13" spans="1:14" ht="26.25" thickBot="1">
      <c r="A13" s="116" t="s">
        <v>30</v>
      </c>
      <c r="B13" s="118" t="s">
        <v>31</v>
      </c>
      <c r="C13" s="118" t="s">
        <v>32</v>
      </c>
      <c r="D13" s="22">
        <v>72</v>
      </c>
      <c r="E13" s="22">
        <v>24</v>
      </c>
      <c r="F13" s="22">
        <v>48</v>
      </c>
      <c r="G13" s="118">
        <v>48</v>
      </c>
      <c r="H13" s="118"/>
      <c r="I13" s="118"/>
      <c r="J13" s="43">
        <v>0</v>
      </c>
      <c r="K13" s="43"/>
      <c r="L13" s="43"/>
      <c r="M13" s="43">
        <v>0</v>
      </c>
      <c r="N13" s="57">
        <f aca="true" t="shared" si="0" ref="N13:N20">SUM(J13:M13)</f>
        <v>0</v>
      </c>
    </row>
    <row r="14" spans="1:14" ht="15.75" thickBot="1">
      <c r="A14" s="116" t="s">
        <v>33</v>
      </c>
      <c r="B14" s="118" t="s">
        <v>34</v>
      </c>
      <c r="C14" s="118" t="s">
        <v>35</v>
      </c>
      <c r="D14" s="22">
        <v>72</v>
      </c>
      <c r="E14" s="22">
        <v>24</v>
      </c>
      <c r="F14" s="22">
        <v>48</v>
      </c>
      <c r="G14" s="118">
        <v>48</v>
      </c>
      <c r="H14" s="118"/>
      <c r="I14" s="118"/>
      <c r="J14" s="43">
        <v>0</v>
      </c>
      <c r="K14" s="43"/>
      <c r="L14" s="43"/>
      <c r="M14" s="43">
        <v>0</v>
      </c>
      <c r="N14" s="57">
        <f t="shared" si="0"/>
        <v>0</v>
      </c>
    </row>
    <row r="15" spans="1:14" ht="26.25" thickBot="1">
      <c r="A15" s="116" t="s">
        <v>36</v>
      </c>
      <c r="B15" s="118" t="s">
        <v>37</v>
      </c>
      <c r="C15" s="118" t="s">
        <v>38</v>
      </c>
      <c r="D15" s="22">
        <v>261</v>
      </c>
      <c r="E15" s="22">
        <v>87</v>
      </c>
      <c r="F15" s="22">
        <v>174</v>
      </c>
      <c r="G15" s="118">
        <v>0</v>
      </c>
      <c r="H15" s="118">
        <v>174</v>
      </c>
      <c r="I15" s="118"/>
      <c r="J15" s="23">
        <v>0</v>
      </c>
      <c r="K15" s="23">
        <v>34</v>
      </c>
      <c r="L15" s="23">
        <v>0</v>
      </c>
      <c r="M15" s="23">
        <v>36</v>
      </c>
      <c r="N15" s="57">
        <f t="shared" si="0"/>
        <v>70</v>
      </c>
    </row>
    <row r="16" spans="1:14" ht="26.25" thickBot="1">
      <c r="A16" s="116" t="s">
        <v>39</v>
      </c>
      <c r="B16" s="118" t="s">
        <v>40</v>
      </c>
      <c r="C16" s="118" t="s">
        <v>41</v>
      </c>
      <c r="D16" s="22">
        <v>348</v>
      </c>
      <c r="E16" s="22">
        <v>174</v>
      </c>
      <c r="F16" s="22">
        <v>174</v>
      </c>
      <c r="G16" s="118">
        <v>2</v>
      </c>
      <c r="H16" s="118">
        <v>172</v>
      </c>
      <c r="I16" s="118"/>
      <c r="J16" s="23">
        <v>0</v>
      </c>
      <c r="K16" s="23">
        <v>32</v>
      </c>
      <c r="L16" s="23">
        <v>0</v>
      </c>
      <c r="M16" s="23">
        <v>40</v>
      </c>
      <c r="N16" s="57">
        <f t="shared" si="0"/>
        <v>72</v>
      </c>
    </row>
    <row r="17" spans="1:14" ht="26.25" thickBot="1">
      <c r="A17" s="116" t="s">
        <v>42</v>
      </c>
      <c r="B17" s="118" t="s">
        <v>43</v>
      </c>
      <c r="C17" s="118" t="s">
        <v>35</v>
      </c>
      <c r="D17" s="23">
        <v>48</v>
      </c>
      <c r="E17" s="23">
        <v>16</v>
      </c>
      <c r="F17" s="23">
        <v>40</v>
      </c>
      <c r="G17" s="118" t="s">
        <v>35</v>
      </c>
      <c r="H17" s="118">
        <v>40</v>
      </c>
      <c r="I17" s="118"/>
      <c r="J17" s="23"/>
      <c r="K17" s="23"/>
      <c r="L17" s="23"/>
      <c r="M17" s="23"/>
      <c r="N17" s="57">
        <f t="shared" si="0"/>
        <v>0</v>
      </c>
    </row>
    <row r="18" spans="1:14" ht="26.25" thickBot="1">
      <c r="A18" s="116" t="s">
        <v>44</v>
      </c>
      <c r="B18" s="118" t="s">
        <v>45</v>
      </c>
      <c r="C18" s="118" t="s">
        <v>35</v>
      </c>
      <c r="D18" s="23">
        <v>60</v>
      </c>
      <c r="E18" s="23">
        <v>20</v>
      </c>
      <c r="F18" s="23">
        <v>40</v>
      </c>
      <c r="G18" s="118" t="s">
        <v>35</v>
      </c>
      <c r="H18" s="118">
        <v>40</v>
      </c>
      <c r="I18" s="118"/>
      <c r="J18" s="23"/>
      <c r="K18" s="23"/>
      <c r="L18" s="23"/>
      <c r="M18" s="23"/>
      <c r="N18" s="57">
        <f t="shared" si="0"/>
        <v>0</v>
      </c>
    </row>
    <row r="19" spans="1:14" ht="15.75" thickBot="1">
      <c r="A19" s="116" t="s">
        <v>46</v>
      </c>
      <c r="B19" s="118" t="s">
        <v>47</v>
      </c>
      <c r="C19" s="118"/>
      <c r="D19" s="23">
        <v>63</v>
      </c>
      <c r="E19" s="23">
        <v>21</v>
      </c>
      <c r="F19" s="23">
        <v>50</v>
      </c>
      <c r="G19" s="118">
        <v>50</v>
      </c>
      <c r="H19" s="118"/>
      <c r="I19" s="118"/>
      <c r="J19" s="43">
        <v>0</v>
      </c>
      <c r="K19" s="43"/>
      <c r="L19" s="43"/>
      <c r="M19" s="44"/>
      <c r="N19" s="57">
        <f t="shared" si="0"/>
        <v>0</v>
      </c>
    </row>
    <row r="20" spans="1:14" ht="15">
      <c r="A20" s="50" t="s">
        <v>48</v>
      </c>
      <c r="B20" s="50" t="s">
        <v>49</v>
      </c>
      <c r="C20" s="50" t="s">
        <v>35</v>
      </c>
      <c r="D20" s="51">
        <v>48</v>
      </c>
      <c r="E20" s="51">
        <v>16</v>
      </c>
      <c r="F20" s="51">
        <v>30</v>
      </c>
      <c r="G20" s="50">
        <v>30</v>
      </c>
      <c r="H20" s="50"/>
      <c r="I20" s="50"/>
      <c r="J20" s="52">
        <v>0</v>
      </c>
      <c r="K20" s="52"/>
      <c r="L20" s="52">
        <v>30</v>
      </c>
      <c r="M20" s="53"/>
      <c r="N20" s="57">
        <f t="shared" si="0"/>
        <v>30</v>
      </c>
    </row>
    <row r="21" spans="1:14" ht="15.75" thickBot="1">
      <c r="A21" s="116"/>
      <c r="B21" s="118"/>
      <c r="C21" s="118"/>
      <c r="D21" s="23"/>
      <c r="E21" s="23"/>
      <c r="F21" s="23">
        <f>SUM(F13:F20)</f>
        <v>604</v>
      </c>
      <c r="G21" s="118">
        <f>SUM(G13:G20)</f>
        <v>178</v>
      </c>
      <c r="H21" s="118">
        <f>SUM(H13:H20)</f>
        <v>426</v>
      </c>
      <c r="I21" s="118"/>
      <c r="J21" s="60">
        <f>SUM(J13:J20)</f>
        <v>0</v>
      </c>
      <c r="K21" s="60">
        <f>SUM(K13:K20)</f>
        <v>66</v>
      </c>
      <c r="L21" s="60">
        <f>SUM(L13:L20)</f>
        <v>30</v>
      </c>
      <c r="M21" s="59">
        <f>SUM(M13:M20)</f>
        <v>76</v>
      </c>
      <c r="N21" s="61">
        <f>SUM(N13:N20)</f>
        <v>172</v>
      </c>
    </row>
    <row r="22" spans="1:14" ht="51.75" thickBot="1">
      <c r="A22" s="116" t="s">
        <v>50</v>
      </c>
      <c r="B22" s="8" t="s">
        <v>51</v>
      </c>
      <c r="C22" s="8" t="s">
        <v>52</v>
      </c>
      <c r="D22" s="21">
        <v>166</v>
      </c>
      <c r="E22" s="21">
        <v>56</v>
      </c>
      <c r="F22" s="21">
        <v>110</v>
      </c>
      <c r="G22" s="8">
        <v>46</v>
      </c>
      <c r="H22" s="8">
        <v>84</v>
      </c>
      <c r="I22" s="8"/>
      <c r="J22" s="42">
        <v>6</v>
      </c>
      <c r="K22" s="42">
        <v>16</v>
      </c>
      <c r="L22" s="42">
        <v>6</v>
      </c>
      <c r="M22" s="42">
        <v>16</v>
      </c>
      <c r="N22" s="57">
        <f>SUM(I22:M22)</f>
        <v>44</v>
      </c>
    </row>
    <row r="23" spans="1:14" ht="15.75" thickBot="1">
      <c r="A23" s="116" t="s">
        <v>53</v>
      </c>
      <c r="B23" s="118" t="s">
        <v>54</v>
      </c>
      <c r="C23" s="113" t="s">
        <v>35</v>
      </c>
      <c r="D23" s="22">
        <v>48</v>
      </c>
      <c r="E23" s="22">
        <v>16</v>
      </c>
      <c r="F23" s="22">
        <v>32</v>
      </c>
      <c r="G23" s="118">
        <v>16</v>
      </c>
      <c r="H23" s="118">
        <v>16</v>
      </c>
      <c r="I23" s="118"/>
      <c r="J23" s="43">
        <v>0</v>
      </c>
      <c r="K23" s="43"/>
      <c r="L23" s="43"/>
      <c r="M23" s="43">
        <v>0</v>
      </c>
      <c r="N23" s="57">
        <f>SUM(J23:M23)</f>
        <v>0</v>
      </c>
    </row>
    <row r="24" spans="1:14" ht="51.75" thickBot="1">
      <c r="A24" s="116" t="s">
        <v>55</v>
      </c>
      <c r="B24" s="118" t="s">
        <v>56</v>
      </c>
      <c r="C24" s="118" t="s">
        <v>57</v>
      </c>
      <c r="D24" s="22">
        <v>147</v>
      </c>
      <c r="E24" s="22">
        <v>49</v>
      </c>
      <c r="F24" s="22">
        <v>98</v>
      </c>
      <c r="G24" s="118">
        <v>30</v>
      </c>
      <c r="H24" s="118">
        <v>68</v>
      </c>
      <c r="I24" s="118"/>
      <c r="J24" s="59">
        <v>6</v>
      </c>
      <c r="K24" s="59">
        <v>16</v>
      </c>
      <c r="L24" s="59">
        <v>6</v>
      </c>
      <c r="M24" s="59">
        <v>16</v>
      </c>
      <c r="N24" s="57">
        <f>SUM(J24:M24)</f>
        <v>44</v>
      </c>
    </row>
    <row r="25" spans="1:14" ht="15.75" thickBot="1">
      <c r="A25" s="116"/>
      <c r="B25" s="118"/>
      <c r="C25" s="118"/>
      <c r="D25" s="22"/>
      <c r="E25" s="22"/>
      <c r="F25" s="22">
        <f>SUM(F23:F24)</f>
        <v>130</v>
      </c>
      <c r="G25" s="118">
        <f>SUM(G23:G24)</f>
        <v>46</v>
      </c>
      <c r="H25" s="118">
        <f>SUM(H23:H24)</f>
        <v>84</v>
      </c>
      <c r="I25" s="118"/>
      <c r="J25" s="59">
        <v>6</v>
      </c>
      <c r="K25" s="59">
        <f>SUM(K23:K24)</f>
        <v>16</v>
      </c>
      <c r="L25" s="59">
        <f>SUM(L23:L24)</f>
        <v>6</v>
      </c>
      <c r="M25" s="59">
        <f>SUM(M23:M24)</f>
        <v>16</v>
      </c>
      <c r="N25" s="57">
        <f>SUM(N23:N24)</f>
        <v>44</v>
      </c>
    </row>
    <row r="26" spans="1:14" ht="26.25" thickBot="1">
      <c r="A26" s="119" t="s">
        <v>58</v>
      </c>
      <c r="B26" s="8" t="s">
        <v>59</v>
      </c>
      <c r="C26" s="8" t="s">
        <v>60</v>
      </c>
      <c r="D26" s="21">
        <v>2462</v>
      </c>
      <c r="E26" s="21">
        <v>820</v>
      </c>
      <c r="F26" s="21">
        <v>1642</v>
      </c>
      <c r="G26" s="8">
        <v>1172</v>
      </c>
      <c r="H26" s="8">
        <v>2040</v>
      </c>
      <c r="I26" s="8">
        <v>20</v>
      </c>
      <c r="J26" s="42">
        <v>598</v>
      </c>
      <c r="K26" s="42"/>
      <c r="L26" s="42"/>
      <c r="M26" s="42">
        <v>580</v>
      </c>
      <c r="N26" s="57"/>
    </row>
    <row r="27" spans="1:14" ht="39" thickBot="1">
      <c r="A27" s="119" t="s">
        <v>61</v>
      </c>
      <c r="B27" s="8" t="s">
        <v>62</v>
      </c>
      <c r="C27" s="8" t="s">
        <v>63</v>
      </c>
      <c r="D27" s="21">
        <v>906</v>
      </c>
      <c r="E27" s="21">
        <v>302</v>
      </c>
      <c r="F27" s="21">
        <v>604</v>
      </c>
      <c r="G27" s="8">
        <v>488</v>
      </c>
      <c r="H27" s="8">
        <v>342</v>
      </c>
      <c r="I27" s="8"/>
      <c r="J27" s="42">
        <v>14</v>
      </c>
      <c r="K27" s="42">
        <v>10</v>
      </c>
      <c r="L27" s="42">
        <v>14</v>
      </c>
      <c r="M27" s="42">
        <v>10</v>
      </c>
      <c r="N27" s="57"/>
    </row>
    <row r="28" spans="1:14" ht="54" customHeight="1" thickBot="1">
      <c r="A28" s="116" t="s">
        <v>64</v>
      </c>
      <c r="B28" s="118" t="s">
        <v>65</v>
      </c>
      <c r="C28" s="118" t="s">
        <v>32</v>
      </c>
      <c r="D28" s="22">
        <v>54</v>
      </c>
      <c r="E28" s="22">
        <v>18</v>
      </c>
      <c r="F28" s="22">
        <v>36</v>
      </c>
      <c r="G28" s="118">
        <v>18</v>
      </c>
      <c r="H28" s="118">
        <v>18</v>
      </c>
      <c r="I28" s="118"/>
      <c r="J28" s="43">
        <v>0</v>
      </c>
      <c r="K28" s="43"/>
      <c r="L28" s="43"/>
      <c r="M28" s="43">
        <v>0</v>
      </c>
      <c r="N28" s="57">
        <f aca="true" t="shared" si="1" ref="N28:N41">SUM(J28:M28)</f>
        <v>0</v>
      </c>
    </row>
    <row r="29" spans="1:14" ht="39" thickBot="1">
      <c r="A29" s="116" t="s">
        <v>66</v>
      </c>
      <c r="B29" s="118" t="s">
        <v>67</v>
      </c>
      <c r="C29" s="118" t="s">
        <v>68</v>
      </c>
      <c r="D29" s="22">
        <v>225</v>
      </c>
      <c r="E29" s="22">
        <v>75</v>
      </c>
      <c r="F29" s="22">
        <v>150</v>
      </c>
      <c r="G29" s="118">
        <v>100</v>
      </c>
      <c r="H29" s="118">
        <v>50</v>
      </c>
      <c r="I29" s="118"/>
      <c r="J29" s="43">
        <v>0</v>
      </c>
      <c r="K29" s="43"/>
      <c r="L29" s="43"/>
      <c r="M29" s="43">
        <v>0</v>
      </c>
      <c r="N29" s="57">
        <f t="shared" si="1"/>
        <v>0</v>
      </c>
    </row>
    <row r="30" spans="1:14" ht="26.25" thickBot="1">
      <c r="A30" s="116" t="s">
        <v>69</v>
      </c>
      <c r="B30" s="118" t="s">
        <v>70</v>
      </c>
      <c r="C30" s="118" t="s">
        <v>35</v>
      </c>
      <c r="D30" s="22">
        <v>54</v>
      </c>
      <c r="E30" s="22">
        <v>18</v>
      </c>
      <c r="F30" s="22">
        <v>36</v>
      </c>
      <c r="G30" s="118">
        <v>18</v>
      </c>
      <c r="H30" s="118">
        <v>18</v>
      </c>
      <c r="I30" s="118"/>
      <c r="J30" s="43">
        <v>0</v>
      </c>
      <c r="K30" s="43"/>
      <c r="L30" s="43"/>
      <c r="M30" s="43">
        <v>0</v>
      </c>
      <c r="N30" s="57">
        <f t="shared" si="1"/>
        <v>0</v>
      </c>
    </row>
    <row r="31" spans="1:14" ht="64.5" thickBot="1">
      <c r="A31" s="116" t="s">
        <v>71</v>
      </c>
      <c r="B31" s="118" t="s">
        <v>72</v>
      </c>
      <c r="C31" s="118" t="s">
        <v>35</v>
      </c>
      <c r="D31" s="22">
        <v>54</v>
      </c>
      <c r="E31" s="22">
        <v>18</v>
      </c>
      <c r="F31" s="22">
        <v>36</v>
      </c>
      <c r="G31" s="118">
        <v>18</v>
      </c>
      <c r="H31" s="118">
        <v>18</v>
      </c>
      <c r="I31" s="118"/>
      <c r="J31" s="43">
        <v>0</v>
      </c>
      <c r="K31" s="43"/>
      <c r="L31" s="43"/>
      <c r="M31" s="43">
        <v>0</v>
      </c>
      <c r="N31" s="57">
        <f t="shared" si="1"/>
        <v>0</v>
      </c>
    </row>
    <row r="32" spans="1:14" ht="39" thickBot="1">
      <c r="A32" s="116" t="s">
        <v>73</v>
      </c>
      <c r="B32" s="118" t="s">
        <v>74</v>
      </c>
      <c r="C32" s="118" t="s">
        <v>32</v>
      </c>
      <c r="D32" s="22">
        <v>72</v>
      </c>
      <c r="E32" s="22">
        <v>24</v>
      </c>
      <c r="F32" s="22">
        <v>48</v>
      </c>
      <c r="G32" s="118">
        <v>36</v>
      </c>
      <c r="H32" s="118">
        <v>12</v>
      </c>
      <c r="I32" s="118"/>
      <c r="J32" s="43">
        <v>0</v>
      </c>
      <c r="K32" s="43"/>
      <c r="L32" s="43"/>
      <c r="M32" s="43">
        <v>0</v>
      </c>
      <c r="N32" s="57">
        <f t="shared" si="1"/>
        <v>0</v>
      </c>
    </row>
    <row r="33" spans="1:14" ht="39" thickBot="1">
      <c r="A33" s="116" t="s">
        <v>75</v>
      </c>
      <c r="B33" s="118" t="s">
        <v>76</v>
      </c>
      <c r="C33" s="118" t="s">
        <v>77</v>
      </c>
      <c r="D33" s="22">
        <v>108</v>
      </c>
      <c r="E33" s="22">
        <v>36</v>
      </c>
      <c r="F33" s="22">
        <v>72</v>
      </c>
      <c r="G33" s="118">
        <v>48</v>
      </c>
      <c r="H33" s="118">
        <v>24</v>
      </c>
      <c r="I33" s="118"/>
      <c r="J33" s="43">
        <v>0</v>
      </c>
      <c r="K33" s="43"/>
      <c r="L33" s="43"/>
      <c r="M33" s="43">
        <v>0</v>
      </c>
      <c r="N33" s="57">
        <f t="shared" si="1"/>
        <v>0</v>
      </c>
    </row>
    <row r="34" spans="1:14" ht="15.75" thickBot="1">
      <c r="A34" s="116" t="s">
        <v>78</v>
      </c>
      <c r="B34" s="118" t="s">
        <v>79</v>
      </c>
      <c r="C34" s="118" t="s">
        <v>80</v>
      </c>
      <c r="D34" s="22">
        <v>108</v>
      </c>
      <c r="E34" s="22">
        <v>36</v>
      </c>
      <c r="F34" s="22">
        <v>100</v>
      </c>
      <c r="G34" s="118">
        <v>60</v>
      </c>
      <c r="H34" s="118">
        <v>40</v>
      </c>
      <c r="I34" s="118"/>
      <c r="J34" s="43">
        <v>0</v>
      </c>
      <c r="K34" s="43"/>
      <c r="L34" s="43"/>
      <c r="M34" s="43">
        <v>0</v>
      </c>
      <c r="N34" s="57">
        <f t="shared" si="1"/>
        <v>0</v>
      </c>
    </row>
    <row r="35" spans="1:14" ht="15.75" thickBot="1">
      <c r="A35" s="116" t="s">
        <v>81</v>
      </c>
      <c r="B35" s="118" t="s">
        <v>82</v>
      </c>
      <c r="C35" s="118" t="s">
        <v>83</v>
      </c>
      <c r="D35" s="22" t="s">
        <v>84</v>
      </c>
      <c r="E35" s="22">
        <v>60</v>
      </c>
      <c r="F35" s="22">
        <v>60</v>
      </c>
      <c r="G35" s="118">
        <v>40</v>
      </c>
      <c r="H35" s="118">
        <v>20</v>
      </c>
      <c r="I35" s="118"/>
      <c r="J35" s="59">
        <v>20</v>
      </c>
      <c r="K35" s="59">
        <v>10</v>
      </c>
      <c r="L35" s="59">
        <v>20</v>
      </c>
      <c r="M35" s="59">
        <v>10</v>
      </c>
      <c r="N35" s="57">
        <f t="shared" si="1"/>
        <v>60</v>
      </c>
    </row>
    <row r="36" spans="1:14" ht="39" thickBot="1">
      <c r="A36" s="116" t="s">
        <v>85</v>
      </c>
      <c r="B36" s="118" t="s">
        <v>86</v>
      </c>
      <c r="C36" s="118" t="s">
        <v>32</v>
      </c>
      <c r="D36" s="22">
        <v>54</v>
      </c>
      <c r="E36" s="22">
        <v>18</v>
      </c>
      <c r="F36" s="22">
        <v>36</v>
      </c>
      <c r="G36" s="118">
        <v>18</v>
      </c>
      <c r="H36" s="118">
        <v>18</v>
      </c>
      <c r="I36" s="118"/>
      <c r="J36" s="43">
        <v>0</v>
      </c>
      <c r="K36" s="43"/>
      <c r="L36" s="43"/>
      <c r="M36" s="43">
        <v>0</v>
      </c>
      <c r="N36" s="57">
        <f t="shared" si="1"/>
        <v>0</v>
      </c>
    </row>
    <row r="37" spans="1:14" ht="51.75" thickBot="1">
      <c r="A37" s="116" t="s">
        <v>87</v>
      </c>
      <c r="B37" s="118" t="s">
        <v>88</v>
      </c>
      <c r="C37" s="118" t="s">
        <v>32</v>
      </c>
      <c r="D37" s="22">
        <v>54</v>
      </c>
      <c r="E37" s="22">
        <v>18</v>
      </c>
      <c r="F37" s="22">
        <v>36</v>
      </c>
      <c r="G37" s="118">
        <v>24</v>
      </c>
      <c r="H37" s="118">
        <v>12</v>
      </c>
      <c r="I37" s="118"/>
      <c r="J37" s="43">
        <v>0</v>
      </c>
      <c r="K37" s="43"/>
      <c r="L37" s="43"/>
      <c r="M37" s="43">
        <v>0</v>
      </c>
      <c r="N37" s="57">
        <f t="shared" si="1"/>
        <v>0</v>
      </c>
    </row>
    <row r="38" spans="1:14" ht="25.5" customHeight="1" thickBot="1">
      <c r="A38" s="116" t="s">
        <v>89</v>
      </c>
      <c r="B38" s="118" t="s">
        <v>219</v>
      </c>
      <c r="C38" s="118" t="s">
        <v>91</v>
      </c>
      <c r="D38" s="22">
        <v>102</v>
      </c>
      <c r="E38" s="22">
        <v>34</v>
      </c>
      <c r="F38" s="22">
        <v>68</v>
      </c>
      <c r="G38" s="118">
        <v>20</v>
      </c>
      <c r="H38" s="118">
        <v>48</v>
      </c>
      <c r="I38" s="118"/>
      <c r="J38" s="43">
        <v>0</v>
      </c>
      <c r="K38" s="43"/>
      <c r="L38" s="43"/>
      <c r="M38" s="43">
        <v>0</v>
      </c>
      <c r="N38" s="57">
        <f t="shared" si="1"/>
        <v>0</v>
      </c>
    </row>
    <row r="39" spans="1:14" ht="26.25" thickBot="1">
      <c r="A39" s="116" t="s">
        <v>92</v>
      </c>
      <c r="B39" s="118" t="s">
        <v>93</v>
      </c>
      <c r="C39" s="118" t="s">
        <v>32</v>
      </c>
      <c r="D39" s="24">
        <v>54</v>
      </c>
      <c r="E39" s="24">
        <v>18</v>
      </c>
      <c r="F39" s="24">
        <v>36</v>
      </c>
      <c r="G39" s="118">
        <v>24</v>
      </c>
      <c r="H39" s="118">
        <v>12</v>
      </c>
      <c r="I39" s="118"/>
      <c r="J39" s="43">
        <v>0</v>
      </c>
      <c r="K39" s="43"/>
      <c r="L39" s="43"/>
      <c r="M39" s="43">
        <v>0</v>
      </c>
      <c r="N39" s="57">
        <f t="shared" si="1"/>
        <v>0</v>
      </c>
    </row>
    <row r="40" spans="1:14" ht="26.25" thickBot="1">
      <c r="A40" s="116" t="s">
        <v>221</v>
      </c>
      <c r="B40" s="118" t="s">
        <v>94</v>
      </c>
      <c r="C40" s="118" t="s">
        <v>32</v>
      </c>
      <c r="D40" s="24">
        <v>78</v>
      </c>
      <c r="E40" s="24">
        <v>26</v>
      </c>
      <c r="F40" s="24">
        <v>52</v>
      </c>
      <c r="G40" s="118">
        <v>28</v>
      </c>
      <c r="H40" s="118">
        <v>24</v>
      </c>
      <c r="I40" s="118"/>
      <c r="J40" s="43">
        <v>0</v>
      </c>
      <c r="K40" s="43"/>
      <c r="L40" s="43"/>
      <c r="M40" s="43">
        <v>0</v>
      </c>
      <c r="N40" s="57">
        <f t="shared" si="1"/>
        <v>0</v>
      </c>
    </row>
    <row r="41" spans="1:14" ht="15.75" thickBot="1">
      <c r="A41" s="116"/>
      <c r="B41" s="49" t="s">
        <v>218</v>
      </c>
      <c r="C41" s="118"/>
      <c r="D41" s="24"/>
      <c r="E41" s="24"/>
      <c r="F41" s="24">
        <f>SUM(F28:F40)</f>
        <v>766</v>
      </c>
      <c r="G41" s="118">
        <f>SUM(G28:G40)</f>
        <v>452</v>
      </c>
      <c r="H41" s="118">
        <f>SUM(H28:H40)</f>
        <v>314</v>
      </c>
      <c r="I41" s="118"/>
      <c r="J41" s="43">
        <f>SUM(J28:J40)</f>
        <v>20</v>
      </c>
      <c r="K41" s="43">
        <f>SUM(K28:K40)</f>
        <v>10</v>
      </c>
      <c r="L41" s="43">
        <f>SUM(L28:L40)</f>
        <v>20</v>
      </c>
      <c r="M41" s="43">
        <f>SUM(M28:M40)</f>
        <v>10</v>
      </c>
      <c r="N41" s="57">
        <f t="shared" si="1"/>
        <v>60</v>
      </c>
    </row>
    <row r="42" spans="1:14" ht="26.25" thickBot="1">
      <c r="A42" s="119" t="s">
        <v>95</v>
      </c>
      <c r="B42" s="8" t="s">
        <v>96</v>
      </c>
      <c r="C42" s="8" t="s">
        <v>97</v>
      </c>
      <c r="D42" s="21">
        <v>1556</v>
      </c>
      <c r="E42" s="21">
        <v>518</v>
      </c>
      <c r="F42" s="21">
        <v>1038</v>
      </c>
      <c r="G42" s="8">
        <v>682</v>
      </c>
      <c r="H42" s="8">
        <v>1700</v>
      </c>
      <c r="I42" s="8"/>
      <c r="J42" s="42"/>
      <c r="K42" s="42"/>
      <c r="L42" s="42"/>
      <c r="M42" s="42"/>
      <c r="N42" s="57"/>
    </row>
    <row r="43" spans="1:14" ht="39" thickBot="1">
      <c r="A43" s="119" t="s">
        <v>98</v>
      </c>
      <c r="B43" s="8" t="s">
        <v>99</v>
      </c>
      <c r="C43" s="8" t="s">
        <v>100</v>
      </c>
      <c r="D43" s="21">
        <v>441</v>
      </c>
      <c r="E43" s="21">
        <v>99</v>
      </c>
      <c r="F43" s="21">
        <v>342</v>
      </c>
      <c r="G43" s="8">
        <v>88</v>
      </c>
      <c r="H43" s="8">
        <v>254</v>
      </c>
      <c r="I43" s="8">
        <v>20</v>
      </c>
      <c r="J43" s="42">
        <v>178</v>
      </c>
      <c r="K43" s="42">
        <v>184</v>
      </c>
      <c r="L43" s="42"/>
      <c r="M43" s="43">
        <v>0</v>
      </c>
      <c r="N43" s="57"/>
    </row>
    <row r="44" spans="1:14" ht="39" thickBot="1">
      <c r="A44" s="116" t="s">
        <v>101</v>
      </c>
      <c r="B44" s="118" t="s">
        <v>102</v>
      </c>
      <c r="C44" s="118" t="s">
        <v>103</v>
      </c>
      <c r="D44" s="22"/>
      <c r="E44" s="22"/>
      <c r="F44" s="22">
        <v>128</v>
      </c>
      <c r="G44" s="118">
        <v>48</v>
      </c>
      <c r="H44" s="118">
        <v>80</v>
      </c>
      <c r="I44" s="118"/>
      <c r="J44" s="43">
        <v>48</v>
      </c>
      <c r="K44" s="43">
        <v>80</v>
      </c>
      <c r="L44" s="43"/>
      <c r="M44" s="43">
        <v>0</v>
      </c>
      <c r="N44" s="57">
        <f aca="true" t="shared" si="2" ref="N44:N56">SUM(J44:M44)</f>
        <v>128</v>
      </c>
    </row>
    <row r="45" spans="1:14" ht="26.25" thickBot="1">
      <c r="A45" s="116" t="s">
        <v>104</v>
      </c>
      <c r="B45" s="118" t="s">
        <v>105</v>
      </c>
      <c r="C45" s="118"/>
      <c r="D45" s="22">
        <v>53</v>
      </c>
      <c r="E45" s="22">
        <v>21</v>
      </c>
      <c r="F45" s="22">
        <v>42</v>
      </c>
      <c r="G45" s="118">
        <v>16</v>
      </c>
      <c r="H45" s="118">
        <v>26</v>
      </c>
      <c r="I45" s="118"/>
      <c r="J45" s="23">
        <v>16</v>
      </c>
      <c r="K45" s="23">
        <v>26</v>
      </c>
      <c r="L45" s="23"/>
      <c r="M45" s="43">
        <v>0</v>
      </c>
      <c r="N45" s="57">
        <f t="shared" si="2"/>
        <v>42</v>
      </c>
    </row>
    <row r="46" spans="1:14" ht="26.25" thickBot="1">
      <c r="A46" s="116" t="s">
        <v>106</v>
      </c>
      <c r="B46" s="118" t="s">
        <v>107</v>
      </c>
      <c r="C46" s="118"/>
      <c r="D46" s="22"/>
      <c r="E46" s="22"/>
      <c r="F46" s="22">
        <v>12</v>
      </c>
      <c r="G46" s="118"/>
      <c r="H46" s="118"/>
      <c r="I46" s="118"/>
      <c r="J46" s="23">
        <v>12</v>
      </c>
      <c r="K46" s="23"/>
      <c r="L46" s="23"/>
      <c r="M46" s="43">
        <v>0</v>
      </c>
      <c r="N46" s="57">
        <f t="shared" si="2"/>
        <v>12</v>
      </c>
    </row>
    <row r="47" spans="1:14" ht="26.25" thickBot="1">
      <c r="A47" s="116" t="s">
        <v>108</v>
      </c>
      <c r="B47" s="118" t="s">
        <v>109</v>
      </c>
      <c r="C47" s="118"/>
      <c r="D47" s="22">
        <v>69</v>
      </c>
      <c r="E47" s="22">
        <v>23</v>
      </c>
      <c r="F47" s="22">
        <v>46</v>
      </c>
      <c r="G47" s="118">
        <v>16</v>
      </c>
      <c r="H47" s="118">
        <v>30</v>
      </c>
      <c r="I47" s="118"/>
      <c r="J47" s="23">
        <v>16</v>
      </c>
      <c r="K47" s="23">
        <v>30</v>
      </c>
      <c r="L47" s="23"/>
      <c r="M47" s="43">
        <v>0</v>
      </c>
      <c r="N47" s="57">
        <f t="shared" si="2"/>
        <v>46</v>
      </c>
    </row>
    <row r="48" spans="1:14" ht="26.25" thickBot="1">
      <c r="A48" s="116" t="s">
        <v>106</v>
      </c>
      <c r="B48" s="118" t="s">
        <v>107</v>
      </c>
      <c r="C48" s="118"/>
      <c r="D48" s="22"/>
      <c r="E48" s="22"/>
      <c r="F48" s="22">
        <v>12</v>
      </c>
      <c r="G48" s="118"/>
      <c r="H48" s="118"/>
      <c r="I48" s="118"/>
      <c r="J48" s="23">
        <v>12</v>
      </c>
      <c r="K48" s="23"/>
      <c r="L48" s="23"/>
      <c r="M48" s="43">
        <v>0</v>
      </c>
      <c r="N48" s="57">
        <f t="shared" si="2"/>
        <v>12</v>
      </c>
    </row>
    <row r="49" spans="1:14" ht="39" thickBot="1">
      <c r="A49" s="116" t="s">
        <v>110</v>
      </c>
      <c r="B49" s="118" t="s">
        <v>111</v>
      </c>
      <c r="C49" s="118"/>
      <c r="D49" s="22">
        <v>60</v>
      </c>
      <c r="E49" s="22">
        <v>20</v>
      </c>
      <c r="F49" s="22">
        <v>40</v>
      </c>
      <c r="G49" s="118">
        <v>16</v>
      </c>
      <c r="H49" s="118">
        <v>24</v>
      </c>
      <c r="I49" s="118"/>
      <c r="J49" s="23">
        <v>16</v>
      </c>
      <c r="K49" s="23">
        <v>24</v>
      </c>
      <c r="L49" s="23"/>
      <c r="M49" s="43">
        <v>0</v>
      </c>
      <c r="N49" s="57">
        <f t="shared" si="2"/>
        <v>40</v>
      </c>
    </row>
    <row r="50" spans="1:14" ht="26.25" thickBot="1">
      <c r="A50" s="116" t="s">
        <v>106</v>
      </c>
      <c r="B50" s="118" t="s">
        <v>107</v>
      </c>
      <c r="C50" s="118"/>
      <c r="D50" s="22"/>
      <c r="E50" s="22"/>
      <c r="F50" s="22">
        <v>12</v>
      </c>
      <c r="G50" s="118"/>
      <c r="H50" s="118"/>
      <c r="I50" s="118"/>
      <c r="J50" s="23">
        <v>12</v>
      </c>
      <c r="K50" s="23"/>
      <c r="L50" s="23"/>
      <c r="M50" s="43">
        <v>0</v>
      </c>
      <c r="N50" s="57">
        <f t="shared" si="2"/>
        <v>12</v>
      </c>
    </row>
    <row r="51" spans="1:14" ht="26.25" thickBot="1">
      <c r="A51" s="116" t="s">
        <v>112</v>
      </c>
      <c r="B51" s="118" t="s">
        <v>113</v>
      </c>
      <c r="C51" s="118"/>
      <c r="D51" s="22"/>
      <c r="E51" s="22"/>
      <c r="F51" s="22" t="s">
        <v>114</v>
      </c>
      <c r="G51" s="118"/>
      <c r="H51" s="118"/>
      <c r="I51" s="118"/>
      <c r="J51" s="23" t="s">
        <v>114</v>
      </c>
      <c r="K51" s="23"/>
      <c r="L51" s="23"/>
      <c r="M51" s="43">
        <v>0</v>
      </c>
      <c r="N51" s="57">
        <f t="shared" si="2"/>
        <v>0</v>
      </c>
    </row>
    <row r="52" spans="1:14" ht="26.25" thickBot="1">
      <c r="A52" s="119" t="s">
        <v>115</v>
      </c>
      <c r="B52" s="118" t="s">
        <v>116</v>
      </c>
      <c r="C52" s="118" t="s">
        <v>117</v>
      </c>
      <c r="D52" s="22">
        <v>54</v>
      </c>
      <c r="E52" s="22">
        <v>18</v>
      </c>
      <c r="F52" s="22">
        <v>36</v>
      </c>
      <c r="G52" s="118">
        <v>24</v>
      </c>
      <c r="H52" s="118">
        <v>12</v>
      </c>
      <c r="I52" s="118"/>
      <c r="J52" s="59">
        <v>22</v>
      </c>
      <c r="K52" s="59">
        <v>12</v>
      </c>
      <c r="L52" s="45"/>
      <c r="M52" s="43">
        <v>0</v>
      </c>
      <c r="N52" s="57">
        <f t="shared" si="2"/>
        <v>34</v>
      </c>
    </row>
    <row r="53" spans="1:14" ht="90" thickBot="1">
      <c r="A53" s="116" t="s">
        <v>118</v>
      </c>
      <c r="B53" s="118" t="s">
        <v>119</v>
      </c>
      <c r="C53" s="118" t="s">
        <v>91</v>
      </c>
      <c r="D53" s="22">
        <v>51</v>
      </c>
      <c r="E53" s="22">
        <v>17</v>
      </c>
      <c r="F53" s="22">
        <v>34</v>
      </c>
      <c r="G53" s="118">
        <v>22</v>
      </c>
      <c r="H53" s="118">
        <v>12</v>
      </c>
      <c r="I53" s="118"/>
      <c r="J53" s="23">
        <v>22</v>
      </c>
      <c r="K53" s="23">
        <v>12</v>
      </c>
      <c r="L53" s="23"/>
      <c r="M53" s="43">
        <v>0</v>
      </c>
      <c r="N53" s="57">
        <f t="shared" si="2"/>
        <v>34</v>
      </c>
    </row>
    <row r="54" spans="1:14" ht="26.25" thickBot="1">
      <c r="A54" s="116" t="s">
        <v>106</v>
      </c>
      <c r="B54" s="118" t="s">
        <v>120</v>
      </c>
      <c r="C54" s="118"/>
      <c r="D54" s="22"/>
      <c r="E54" s="22"/>
      <c r="F54" s="22" t="s">
        <v>114</v>
      </c>
      <c r="G54" s="118"/>
      <c r="H54" s="118"/>
      <c r="I54" s="118"/>
      <c r="J54" s="23" t="s">
        <v>114</v>
      </c>
      <c r="K54" s="23"/>
      <c r="L54" s="23"/>
      <c r="M54" s="43">
        <v>0</v>
      </c>
      <c r="N54" s="57">
        <f t="shared" si="2"/>
        <v>0</v>
      </c>
    </row>
    <row r="55" spans="1:14" ht="30.75" customHeight="1" thickBot="1">
      <c r="A55" s="114" t="s">
        <v>112</v>
      </c>
      <c r="B55" s="114" t="s">
        <v>121</v>
      </c>
      <c r="C55" s="114"/>
      <c r="D55" s="98"/>
      <c r="E55" s="98"/>
      <c r="F55" s="98" t="s">
        <v>114</v>
      </c>
      <c r="G55" s="114"/>
      <c r="H55" s="114"/>
      <c r="I55" s="114"/>
      <c r="J55" s="96" t="s">
        <v>114</v>
      </c>
      <c r="K55" s="96"/>
      <c r="L55" s="96"/>
      <c r="M55" s="97">
        <v>0</v>
      </c>
      <c r="N55" s="57">
        <f t="shared" si="2"/>
        <v>0</v>
      </c>
    </row>
    <row r="56" spans="1:14" ht="30.75" customHeight="1" thickBot="1">
      <c r="A56" s="114"/>
      <c r="B56" s="114"/>
      <c r="C56" s="114"/>
      <c r="D56" s="98"/>
      <c r="E56" s="98"/>
      <c r="F56" s="98"/>
      <c r="G56" s="114"/>
      <c r="H56" s="114"/>
      <c r="I56" s="114"/>
      <c r="J56" s="96">
        <f>SUM(J44:J55)</f>
        <v>176</v>
      </c>
      <c r="K56" s="96">
        <f>SUM(K44:K55)</f>
        <v>184</v>
      </c>
      <c r="L56" s="96"/>
      <c r="M56" s="97">
        <f>SUM(M44:M55)</f>
        <v>0</v>
      </c>
      <c r="N56" s="57">
        <f t="shared" si="2"/>
        <v>360</v>
      </c>
    </row>
    <row r="57" spans="1:14" ht="58.5" customHeight="1">
      <c r="A57" s="100" t="s">
        <v>122</v>
      </c>
      <c r="B57" s="114" t="s">
        <v>220</v>
      </c>
      <c r="C57" s="100" t="s">
        <v>123</v>
      </c>
      <c r="D57" s="101">
        <v>1815</v>
      </c>
      <c r="E57" s="101">
        <v>449</v>
      </c>
      <c r="F57" s="101"/>
      <c r="G57" s="100"/>
      <c r="H57" s="100"/>
      <c r="I57" s="100"/>
      <c r="J57" s="99">
        <v>196</v>
      </c>
      <c r="K57" s="99"/>
      <c r="L57" s="99"/>
      <c r="M57" s="99">
        <v>556</v>
      </c>
      <c r="N57" s="57"/>
    </row>
    <row r="58" spans="1:14" ht="15" customHeight="1" hidden="1">
      <c r="A58" s="103"/>
      <c r="B58" s="79"/>
      <c r="C58" s="103"/>
      <c r="D58" s="108"/>
      <c r="E58" s="108"/>
      <c r="F58" s="108"/>
      <c r="G58" s="103"/>
      <c r="H58" s="103"/>
      <c r="I58" s="103"/>
      <c r="J58" s="102"/>
      <c r="K58" s="102"/>
      <c r="L58" s="102"/>
      <c r="M58" s="102"/>
      <c r="N58" s="57"/>
    </row>
    <row r="59" spans="1:14" ht="115.5" thickBot="1">
      <c r="A59" s="104" t="s">
        <v>124</v>
      </c>
      <c r="B59" s="105" t="s">
        <v>125</v>
      </c>
      <c r="C59" s="105"/>
      <c r="D59" s="106"/>
      <c r="E59" s="106"/>
      <c r="F59" s="106"/>
      <c r="G59" s="105"/>
      <c r="H59" s="105"/>
      <c r="I59" s="105"/>
      <c r="J59" s="107">
        <v>70</v>
      </c>
      <c r="K59" s="107">
        <v>98</v>
      </c>
      <c r="L59" s="107">
        <v>196</v>
      </c>
      <c r="M59" s="107">
        <v>226</v>
      </c>
      <c r="N59" s="57">
        <f aca="true" t="shared" si="3" ref="N59:N75">SUM(J59:M59)</f>
        <v>590</v>
      </c>
    </row>
    <row r="60" spans="1:14" ht="26.25" thickBot="1">
      <c r="A60" s="116" t="s">
        <v>126</v>
      </c>
      <c r="B60" s="118" t="s">
        <v>127</v>
      </c>
      <c r="C60" s="118" t="s">
        <v>128</v>
      </c>
      <c r="D60" s="22">
        <v>240</v>
      </c>
      <c r="E60" s="22">
        <v>80</v>
      </c>
      <c r="F60" s="22">
        <v>160</v>
      </c>
      <c r="G60" s="118">
        <v>82</v>
      </c>
      <c r="H60" s="118">
        <v>78</v>
      </c>
      <c r="I60" s="118"/>
      <c r="J60" s="23">
        <v>40</v>
      </c>
      <c r="K60" s="23">
        <v>38</v>
      </c>
      <c r="L60" s="23">
        <v>42</v>
      </c>
      <c r="M60" s="23">
        <v>40</v>
      </c>
      <c r="N60" s="57">
        <f t="shared" si="3"/>
        <v>160</v>
      </c>
    </row>
    <row r="61" spans="1:14" ht="26.25" thickBot="1">
      <c r="A61" s="116" t="s">
        <v>129</v>
      </c>
      <c r="B61" s="118" t="s">
        <v>107</v>
      </c>
      <c r="C61" s="118"/>
      <c r="D61" s="22"/>
      <c r="E61" s="22"/>
      <c r="F61" s="22" t="s">
        <v>114</v>
      </c>
      <c r="G61" s="118"/>
      <c r="H61" s="118"/>
      <c r="I61" s="118"/>
      <c r="J61" s="46" t="s">
        <v>130</v>
      </c>
      <c r="K61" s="46"/>
      <c r="L61" s="46"/>
      <c r="M61" s="46" t="s">
        <v>130</v>
      </c>
      <c r="N61" s="57">
        <f t="shared" si="3"/>
        <v>0</v>
      </c>
    </row>
    <row r="62" spans="1:14" ht="26.25" thickBot="1">
      <c r="A62" s="116" t="s">
        <v>131</v>
      </c>
      <c r="B62" s="118" t="s">
        <v>113</v>
      </c>
      <c r="C62" s="118"/>
      <c r="D62" s="22"/>
      <c r="E62" s="22"/>
      <c r="F62" s="22" t="s">
        <v>114</v>
      </c>
      <c r="G62" s="118"/>
      <c r="H62" s="118"/>
      <c r="I62" s="118"/>
      <c r="J62" s="43">
        <v>0</v>
      </c>
      <c r="K62" s="43"/>
      <c r="L62" s="43"/>
      <c r="M62" s="23" t="s">
        <v>114</v>
      </c>
      <c r="N62" s="57">
        <f t="shared" si="3"/>
        <v>0</v>
      </c>
    </row>
    <row r="63" spans="1:14" ht="26.25" thickBot="1">
      <c r="A63" s="116" t="s">
        <v>132</v>
      </c>
      <c r="B63" s="118" t="s">
        <v>224</v>
      </c>
      <c r="C63" s="118" t="s">
        <v>133</v>
      </c>
      <c r="D63" s="22">
        <v>345</v>
      </c>
      <c r="E63" s="22">
        <v>115</v>
      </c>
      <c r="F63" s="22">
        <v>256</v>
      </c>
      <c r="G63" s="118">
        <v>94</v>
      </c>
      <c r="H63" s="118">
        <v>162</v>
      </c>
      <c r="I63" s="118"/>
      <c r="J63" s="23">
        <v>30</v>
      </c>
      <c r="K63" s="23">
        <v>60</v>
      </c>
      <c r="L63" s="23">
        <v>30</v>
      </c>
      <c r="M63" s="23">
        <v>60</v>
      </c>
      <c r="N63" s="57">
        <f t="shared" si="3"/>
        <v>180</v>
      </c>
    </row>
    <row r="64" spans="1:14" ht="26.25" thickBot="1">
      <c r="A64" s="116" t="s">
        <v>129</v>
      </c>
      <c r="B64" s="118" t="s">
        <v>107</v>
      </c>
      <c r="C64" s="118"/>
      <c r="D64" s="22"/>
      <c r="E64" s="22"/>
      <c r="F64" s="22" t="s">
        <v>134</v>
      </c>
      <c r="G64" s="118"/>
      <c r="H64" s="118"/>
      <c r="I64" s="118"/>
      <c r="J64" s="46" t="s">
        <v>130</v>
      </c>
      <c r="K64" s="46"/>
      <c r="L64" s="46"/>
      <c r="M64" s="46" t="s">
        <v>130</v>
      </c>
      <c r="N64" s="57">
        <f t="shared" si="3"/>
        <v>0</v>
      </c>
    </row>
    <row r="65" spans="1:14" ht="26.25" thickBot="1">
      <c r="A65" s="116" t="s">
        <v>131</v>
      </c>
      <c r="B65" s="118" t="s">
        <v>113</v>
      </c>
      <c r="C65" s="118"/>
      <c r="D65" s="22"/>
      <c r="E65" s="22"/>
      <c r="F65" s="22" t="s">
        <v>135</v>
      </c>
      <c r="G65" s="118"/>
      <c r="H65" s="118"/>
      <c r="I65" s="118"/>
      <c r="J65" s="43">
        <v>0</v>
      </c>
      <c r="K65" s="43"/>
      <c r="L65" s="43"/>
      <c r="M65" s="46" t="s">
        <v>134</v>
      </c>
      <c r="N65" s="57">
        <f t="shared" si="3"/>
        <v>0</v>
      </c>
    </row>
    <row r="66" spans="1:14" ht="39" thickBot="1">
      <c r="A66" s="116" t="s">
        <v>136</v>
      </c>
      <c r="B66" s="118" t="s">
        <v>137</v>
      </c>
      <c r="C66" s="118" t="s">
        <v>128</v>
      </c>
      <c r="D66" s="22">
        <v>189</v>
      </c>
      <c r="E66" s="22">
        <v>63</v>
      </c>
      <c r="F66" s="22">
        <v>126</v>
      </c>
      <c r="G66" s="118">
        <v>78</v>
      </c>
      <c r="H66" s="118">
        <v>48</v>
      </c>
      <c r="I66" s="118"/>
      <c r="J66" s="43">
        <v>0</v>
      </c>
      <c r="K66" s="43"/>
      <c r="L66" s="43">
        <v>46</v>
      </c>
      <c r="M66" s="23">
        <v>30</v>
      </c>
      <c r="N66" s="57">
        <f t="shared" si="3"/>
        <v>76</v>
      </c>
    </row>
    <row r="67" spans="1:14" ht="26.25" thickBot="1">
      <c r="A67" s="116" t="s">
        <v>129</v>
      </c>
      <c r="B67" s="118" t="s">
        <v>107</v>
      </c>
      <c r="C67" s="118"/>
      <c r="D67" s="22"/>
      <c r="E67" s="22"/>
      <c r="F67" s="22" t="s">
        <v>134</v>
      </c>
      <c r="G67" s="118"/>
      <c r="H67" s="118"/>
      <c r="I67" s="118"/>
      <c r="J67" s="43">
        <v>0</v>
      </c>
      <c r="K67" s="43"/>
      <c r="L67" s="43"/>
      <c r="M67" s="23" t="s">
        <v>114</v>
      </c>
      <c r="N67" s="57">
        <f t="shared" si="3"/>
        <v>0</v>
      </c>
    </row>
    <row r="68" spans="1:14" ht="26.25" thickBot="1">
      <c r="A68" s="116" t="s">
        <v>131</v>
      </c>
      <c r="B68" s="118" t="s">
        <v>113</v>
      </c>
      <c r="C68" s="118"/>
      <c r="D68" s="22"/>
      <c r="E68" s="22"/>
      <c r="F68" s="22" t="s">
        <v>134</v>
      </c>
      <c r="G68" s="118"/>
      <c r="H68" s="118">
        <v>72</v>
      </c>
      <c r="I68" s="118"/>
      <c r="J68" s="43">
        <v>0</v>
      </c>
      <c r="K68" s="43"/>
      <c r="L68" s="43"/>
      <c r="M68" s="23" t="s">
        <v>114</v>
      </c>
      <c r="N68" s="57">
        <f t="shared" si="3"/>
        <v>0</v>
      </c>
    </row>
    <row r="69" spans="1:14" ht="51.75" thickBot="1">
      <c r="A69" s="116" t="s">
        <v>138</v>
      </c>
      <c r="B69" s="118" t="s">
        <v>139</v>
      </c>
      <c r="C69" s="118" t="s">
        <v>32</v>
      </c>
      <c r="D69" s="22">
        <v>51</v>
      </c>
      <c r="E69" s="22">
        <v>17</v>
      </c>
      <c r="F69" s="22">
        <v>34</v>
      </c>
      <c r="G69" s="118">
        <v>16</v>
      </c>
      <c r="H69" s="118">
        <v>18</v>
      </c>
      <c r="I69" s="118"/>
      <c r="J69" s="43">
        <v>0</v>
      </c>
      <c r="K69" s="43"/>
      <c r="L69" s="43">
        <v>16</v>
      </c>
      <c r="M69" s="23">
        <v>18</v>
      </c>
      <c r="N69" s="57">
        <f t="shared" si="3"/>
        <v>34</v>
      </c>
    </row>
    <row r="70" spans="1:14" ht="39" thickBot="1">
      <c r="A70" s="116" t="s">
        <v>140</v>
      </c>
      <c r="B70" s="118" t="s">
        <v>141</v>
      </c>
      <c r="C70" s="118"/>
      <c r="D70" s="22">
        <v>54</v>
      </c>
      <c r="E70" s="22">
        <v>18</v>
      </c>
      <c r="F70" s="22">
        <v>36</v>
      </c>
      <c r="G70" s="118">
        <v>12</v>
      </c>
      <c r="H70" s="118">
        <v>24</v>
      </c>
      <c r="I70" s="118"/>
      <c r="J70" s="43">
        <v>0</v>
      </c>
      <c r="K70" s="43"/>
      <c r="L70" s="43"/>
      <c r="M70" s="43">
        <v>0</v>
      </c>
      <c r="N70" s="57">
        <f t="shared" si="3"/>
        <v>0</v>
      </c>
    </row>
    <row r="71" spans="1:14" ht="51.75" thickBot="1">
      <c r="A71" s="116" t="s">
        <v>142</v>
      </c>
      <c r="B71" s="118" t="s">
        <v>143</v>
      </c>
      <c r="C71" s="118" t="s">
        <v>32</v>
      </c>
      <c r="D71" s="22">
        <v>57</v>
      </c>
      <c r="E71" s="22">
        <v>19</v>
      </c>
      <c r="F71" s="22">
        <v>38</v>
      </c>
      <c r="G71" s="118">
        <v>20</v>
      </c>
      <c r="H71" s="118">
        <v>18</v>
      </c>
      <c r="I71" s="118"/>
      <c r="J71" s="43">
        <v>0</v>
      </c>
      <c r="K71" s="43"/>
      <c r="L71" s="43"/>
      <c r="M71" s="43">
        <v>0</v>
      </c>
      <c r="N71" s="57">
        <f t="shared" si="3"/>
        <v>0</v>
      </c>
    </row>
    <row r="72" spans="1:14" ht="64.5" thickBot="1">
      <c r="A72" s="116" t="s">
        <v>144</v>
      </c>
      <c r="B72" s="118" t="s">
        <v>145</v>
      </c>
      <c r="C72" s="118" t="s">
        <v>32</v>
      </c>
      <c r="D72" s="22">
        <v>66</v>
      </c>
      <c r="E72" s="22">
        <v>22</v>
      </c>
      <c r="F72" s="22">
        <v>44</v>
      </c>
      <c r="G72" s="118">
        <v>20</v>
      </c>
      <c r="H72" s="118">
        <v>24</v>
      </c>
      <c r="I72" s="118"/>
      <c r="J72" s="43">
        <v>0</v>
      </c>
      <c r="K72" s="43"/>
      <c r="L72" s="43"/>
      <c r="M72" s="43">
        <v>0</v>
      </c>
      <c r="N72" s="57">
        <f t="shared" si="3"/>
        <v>0</v>
      </c>
    </row>
    <row r="73" spans="1:14" ht="51.75" thickBot="1">
      <c r="A73" s="116" t="s">
        <v>146</v>
      </c>
      <c r="B73" s="118" t="s">
        <v>147</v>
      </c>
      <c r="C73" s="118" t="s">
        <v>103</v>
      </c>
      <c r="D73" s="22">
        <v>54</v>
      </c>
      <c r="E73" s="22">
        <v>18</v>
      </c>
      <c r="F73" s="22">
        <v>36</v>
      </c>
      <c r="G73" s="118">
        <v>18</v>
      </c>
      <c r="H73" s="118">
        <v>18</v>
      </c>
      <c r="I73" s="118"/>
      <c r="J73" s="43">
        <v>0</v>
      </c>
      <c r="K73" s="43"/>
      <c r="L73" s="43"/>
      <c r="M73" s="43">
        <v>0</v>
      </c>
      <c r="N73" s="57">
        <f t="shared" si="3"/>
        <v>0</v>
      </c>
    </row>
    <row r="74" spans="1:14" ht="39" thickBot="1">
      <c r="A74" s="116" t="s">
        <v>148</v>
      </c>
      <c r="B74" s="118" t="s">
        <v>149</v>
      </c>
      <c r="C74" s="118"/>
      <c r="D74" s="22">
        <v>39</v>
      </c>
      <c r="E74" s="22">
        <v>13</v>
      </c>
      <c r="F74" s="22">
        <v>36</v>
      </c>
      <c r="G74" s="118">
        <v>12</v>
      </c>
      <c r="H74" s="118">
        <v>24</v>
      </c>
      <c r="I74" s="118"/>
      <c r="J74" s="43">
        <v>0</v>
      </c>
      <c r="K74" s="43"/>
      <c r="L74" s="43"/>
      <c r="M74" s="43">
        <v>0</v>
      </c>
      <c r="N74" s="57">
        <f t="shared" si="3"/>
        <v>0</v>
      </c>
    </row>
    <row r="75" spans="1:14" ht="39" thickBot="1">
      <c r="A75" s="116" t="s">
        <v>150</v>
      </c>
      <c r="B75" s="118" t="s">
        <v>151</v>
      </c>
      <c r="C75" s="118"/>
      <c r="D75" s="22">
        <v>39</v>
      </c>
      <c r="E75" s="22">
        <v>13</v>
      </c>
      <c r="F75" s="22">
        <v>48</v>
      </c>
      <c r="G75" s="118">
        <v>12</v>
      </c>
      <c r="H75" s="118">
        <v>36</v>
      </c>
      <c r="I75" s="118"/>
      <c r="J75" s="43">
        <v>0</v>
      </c>
      <c r="K75" s="43"/>
      <c r="L75" s="43"/>
      <c r="M75" s="43">
        <v>0</v>
      </c>
      <c r="N75" s="57">
        <f t="shared" si="3"/>
        <v>0</v>
      </c>
    </row>
    <row r="76" spans="1:14" ht="26.25" thickBot="1">
      <c r="A76" s="116" t="s">
        <v>152</v>
      </c>
      <c r="B76" s="118" t="s">
        <v>212</v>
      </c>
      <c r="C76" s="118" t="s">
        <v>117</v>
      </c>
      <c r="D76" s="22">
        <v>81</v>
      </c>
      <c r="E76" s="22">
        <v>27</v>
      </c>
      <c r="F76" s="22">
        <v>80</v>
      </c>
      <c r="G76" s="118">
        <v>26</v>
      </c>
      <c r="H76" s="118">
        <v>54</v>
      </c>
      <c r="I76" s="118"/>
      <c r="J76" s="43">
        <v>0</v>
      </c>
      <c r="K76" s="43"/>
      <c r="L76" s="43"/>
      <c r="M76" s="43"/>
      <c r="N76" s="57"/>
    </row>
    <row r="77" spans="1:14" ht="15.75" thickBot="1">
      <c r="A77" s="116"/>
      <c r="B77" s="118" t="s">
        <v>211</v>
      </c>
      <c r="C77" s="118" t="s">
        <v>153</v>
      </c>
      <c r="D77" s="22">
        <v>42</v>
      </c>
      <c r="E77" s="22">
        <v>14</v>
      </c>
      <c r="F77" s="22">
        <v>24</v>
      </c>
      <c r="G77" s="118">
        <v>12</v>
      </c>
      <c r="H77" s="118">
        <v>12</v>
      </c>
      <c r="I77" s="118"/>
      <c r="J77" s="43">
        <v>0</v>
      </c>
      <c r="K77" s="43"/>
      <c r="L77" s="43">
        <v>12</v>
      </c>
      <c r="M77" s="43">
        <v>12</v>
      </c>
      <c r="N77" s="57">
        <f aca="true" t="shared" si="4" ref="N77:N84">SUM(J77:M77)</f>
        <v>24</v>
      </c>
    </row>
    <row r="78" spans="1:14" ht="15.75" thickBot="1">
      <c r="A78" s="116"/>
      <c r="B78" s="118" t="s">
        <v>213</v>
      </c>
      <c r="C78" s="118"/>
      <c r="D78" s="22"/>
      <c r="E78" s="22"/>
      <c r="F78" s="22">
        <v>16</v>
      </c>
      <c r="G78" s="118">
        <v>4</v>
      </c>
      <c r="H78" s="118">
        <v>12</v>
      </c>
      <c r="I78" s="118"/>
      <c r="J78" s="43"/>
      <c r="K78" s="43"/>
      <c r="L78" s="43">
        <v>4</v>
      </c>
      <c r="M78" s="43">
        <v>12</v>
      </c>
      <c r="N78" s="57">
        <f t="shared" si="4"/>
        <v>16</v>
      </c>
    </row>
    <row r="79" spans="1:14" ht="15.75" thickBot="1">
      <c r="A79" s="116"/>
      <c r="B79" s="118" t="s">
        <v>214</v>
      </c>
      <c r="C79" s="118"/>
      <c r="D79" s="22"/>
      <c r="E79" s="22"/>
      <c r="F79" s="22">
        <v>20</v>
      </c>
      <c r="G79" s="118">
        <v>4</v>
      </c>
      <c r="H79" s="118">
        <v>16</v>
      </c>
      <c r="I79" s="118"/>
      <c r="J79" s="43"/>
      <c r="K79" s="43"/>
      <c r="L79" s="43"/>
      <c r="M79" s="43"/>
      <c r="N79" s="57">
        <f t="shared" si="4"/>
        <v>0</v>
      </c>
    </row>
    <row r="80" spans="1:14" ht="26.25" thickBot="1">
      <c r="A80" s="116"/>
      <c r="B80" s="118" t="s">
        <v>215</v>
      </c>
      <c r="C80" s="118"/>
      <c r="D80" s="22"/>
      <c r="E80" s="22"/>
      <c r="F80" s="22">
        <v>20</v>
      </c>
      <c r="G80" s="118">
        <v>8</v>
      </c>
      <c r="H80" s="118">
        <v>12</v>
      </c>
      <c r="I80" s="118"/>
      <c r="J80" s="43"/>
      <c r="K80" s="43"/>
      <c r="L80" s="43"/>
      <c r="M80" s="43"/>
      <c r="N80" s="57">
        <f t="shared" si="4"/>
        <v>0</v>
      </c>
    </row>
    <row r="81" spans="1:14" ht="26.25" thickBot="1">
      <c r="A81" s="116" t="s">
        <v>129</v>
      </c>
      <c r="B81" s="118" t="s">
        <v>107</v>
      </c>
      <c r="C81" s="118"/>
      <c r="D81" s="22"/>
      <c r="E81" s="22"/>
      <c r="F81" s="22" t="s">
        <v>114</v>
      </c>
      <c r="G81" s="118"/>
      <c r="H81" s="118"/>
      <c r="I81" s="118"/>
      <c r="J81" s="43">
        <v>0</v>
      </c>
      <c r="K81" s="43"/>
      <c r="L81" s="43"/>
      <c r="M81" s="43">
        <v>0</v>
      </c>
      <c r="N81" s="57">
        <f t="shared" si="4"/>
        <v>0</v>
      </c>
    </row>
    <row r="82" spans="1:14" ht="26.25" thickBot="1">
      <c r="A82" s="116" t="s">
        <v>131</v>
      </c>
      <c r="B82" s="118" t="s">
        <v>113</v>
      </c>
      <c r="C82" s="118"/>
      <c r="D82" s="22"/>
      <c r="E82" s="22"/>
      <c r="F82" s="22" t="s">
        <v>114</v>
      </c>
      <c r="G82" s="118"/>
      <c r="H82" s="118"/>
      <c r="I82" s="118"/>
      <c r="J82" s="43">
        <v>0</v>
      </c>
      <c r="K82" s="43"/>
      <c r="L82" s="43"/>
      <c r="M82" s="43">
        <v>0</v>
      </c>
      <c r="N82" s="57">
        <f t="shared" si="4"/>
        <v>0</v>
      </c>
    </row>
    <row r="83" spans="1:14" ht="51.75" thickBot="1">
      <c r="A83" s="116" t="s">
        <v>154</v>
      </c>
      <c r="B83" s="118" t="s">
        <v>155</v>
      </c>
      <c r="C83" s="118" t="s">
        <v>153</v>
      </c>
      <c r="D83" s="22">
        <v>90</v>
      </c>
      <c r="E83" s="22">
        <v>30</v>
      </c>
      <c r="F83" s="22">
        <v>60</v>
      </c>
      <c r="G83" s="118">
        <v>30</v>
      </c>
      <c r="H83" s="118">
        <v>30</v>
      </c>
      <c r="I83" s="118"/>
      <c r="J83" s="43">
        <v>0</v>
      </c>
      <c r="K83" s="43"/>
      <c r="L83" s="43">
        <v>30</v>
      </c>
      <c r="M83" s="23">
        <v>30</v>
      </c>
      <c r="N83" s="57">
        <f t="shared" si="4"/>
        <v>60</v>
      </c>
    </row>
    <row r="84" spans="1:14" ht="15.75" thickBot="1">
      <c r="A84" s="116"/>
      <c r="B84" s="118"/>
      <c r="C84" s="118"/>
      <c r="D84" s="22"/>
      <c r="E84" s="22"/>
      <c r="F84" s="22"/>
      <c r="G84" s="118"/>
      <c r="H84" s="118"/>
      <c r="I84" s="118"/>
      <c r="J84" s="43">
        <f>SUM(J59:J83)</f>
        <v>140</v>
      </c>
      <c r="K84" s="43">
        <f>SUM(K59:K83)</f>
        <v>196</v>
      </c>
      <c r="L84" s="43">
        <f>SUM(L59:L83)</f>
        <v>376</v>
      </c>
      <c r="M84" s="23">
        <f>SUM(M59:M83)</f>
        <v>428</v>
      </c>
      <c r="N84" s="57">
        <f t="shared" si="4"/>
        <v>1140</v>
      </c>
    </row>
    <row r="85" spans="1:14" ht="90" thickBot="1">
      <c r="A85" s="119" t="s">
        <v>156</v>
      </c>
      <c r="B85" s="8" t="s">
        <v>157</v>
      </c>
      <c r="C85" s="8" t="s">
        <v>158</v>
      </c>
      <c r="D85" s="21">
        <v>219</v>
      </c>
      <c r="E85" s="21">
        <v>49</v>
      </c>
      <c r="F85" s="21">
        <v>98</v>
      </c>
      <c r="G85" s="8">
        <v>50</v>
      </c>
      <c r="H85" s="8">
        <v>48</v>
      </c>
      <c r="I85" s="8"/>
      <c r="J85" s="43">
        <v>0</v>
      </c>
      <c r="K85" s="43"/>
      <c r="L85" s="43"/>
      <c r="M85" s="43">
        <v>0</v>
      </c>
      <c r="N85" s="57"/>
    </row>
    <row r="86" spans="1:14" ht="26.25" thickBot="1">
      <c r="A86" s="116" t="s">
        <v>159</v>
      </c>
      <c r="B86" s="118" t="s">
        <v>160</v>
      </c>
      <c r="C86" s="118" t="s">
        <v>117</v>
      </c>
      <c r="D86" s="22">
        <v>48</v>
      </c>
      <c r="E86" s="22">
        <v>22</v>
      </c>
      <c r="F86" s="22">
        <v>44</v>
      </c>
      <c r="G86" s="118">
        <v>26</v>
      </c>
      <c r="H86" s="118">
        <v>18</v>
      </c>
      <c r="I86" s="118"/>
      <c r="J86" s="43">
        <v>0</v>
      </c>
      <c r="K86" s="43"/>
      <c r="L86" s="43"/>
      <c r="M86" s="43">
        <v>0</v>
      </c>
      <c r="N86" s="57">
        <f aca="true" t="shared" si="5" ref="N86:N91">SUM(J86:M86)</f>
        <v>0</v>
      </c>
    </row>
    <row r="87" spans="1:14" ht="26.25" thickBot="1">
      <c r="A87" s="116" t="s">
        <v>161</v>
      </c>
      <c r="B87" s="118" t="s">
        <v>162</v>
      </c>
      <c r="C87" s="118" t="s">
        <v>153</v>
      </c>
      <c r="D87" s="22">
        <v>81</v>
      </c>
      <c r="E87" s="22">
        <v>27</v>
      </c>
      <c r="F87" s="22">
        <v>54</v>
      </c>
      <c r="G87" s="118">
        <v>24</v>
      </c>
      <c r="H87" s="118">
        <v>30</v>
      </c>
      <c r="I87" s="118"/>
      <c r="J87" s="43">
        <v>0</v>
      </c>
      <c r="K87" s="43"/>
      <c r="L87" s="43"/>
      <c r="M87" s="43">
        <v>0</v>
      </c>
      <c r="N87" s="57">
        <f t="shared" si="5"/>
        <v>0</v>
      </c>
    </row>
    <row r="88" spans="1:14" ht="26.25" thickBot="1">
      <c r="A88" s="116" t="s">
        <v>163</v>
      </c>
      <c r="B88" s="118" t="s">
        <v>120</v>
      </c>
      <c r="C88" s="118"/>
      <c r="D88" s="22"/>
      <c r="E88" s="22"/>
      <c r="F88" s="22" t="s">
        <v>114</v>
      </c>
      <c r="G88" s="118"/>
      <c r="H88" s="118"/>
      <c r="I88" s="118"/>
      <c r="J88" s="43">
        <v>0</v>
      </c>
      <c r="K88" s="43"/>
      <c r="L88" s="43"/>
      <c r="M88" s="43">
        <v>0</v>
      </c>
      <c r="N88" s="57">
        <f t="shared" si="5"/>
        <v>0</v>
      </c>
    </row>
    <row r="89" spans="1:14" ht="26.25" thickBot="1">
      <c r="A89" s="116" t="s">
        <v>164</v>
      </c>
      <c r="B89" s="118" t="s">
        <v>113</v>
      </c>
      <c r="C89" s="118"/>
      <c r="D89" s="22"/>
      <c r="E89" s="22"/>
      <c r="F89" s="22" t="s">
        <v>114</v>
      </c>
      <c r="G89" s="118"/>
      <c r="H89" s="118"/>
      <c r="I89" s="118"/>
      <c r="J89" s="43">
        <v>0</v>
      </c>
      <c r="K89" s="43"/>
      <c r="L89" s="43"/>
      <c r="M89" s="43">
        <v>0</v>
      </c>
      <c r="N89" s="57">
        <f t="shared" si="5"/>
        <v>0</v>
      </c>
    </row>
    <row r="90" spans="1:14" ht="166.5" thickBot="1">
      <c r="A90" s="119" t="s">
        <v>165</v>
      </c>
      <c r="B90" s="8" t="s">
        <v>166</v>
      </c>
      <c r="C90" s="8" t="s">
        <v>167</v>
      </c>
      <c r="D90" s="21">
        <v>684</v>
      </c>
      <c r="E90" s="21">
        <v>180</v>
      </c>
      <c r="F90" s="21">
        <v>360</v>
      </c>
      <c r="G90" s="8">
        <v>108</v>
      </c>
      <c r="H90" s="8">
        <v>252</v>
      </c>
      <c r="I90" s="8"/>
      <c r="J90" s="43">
        <v>0</v>
      </c>
      <c r="K90" s="43"/>
      <c r="L90" s="43"/>
      <c r="M90" s="43">
        <v>0</v>
      </c>
      <c r="N90" s="57">
        <f t="shared" si="5"/>
        <v>0</v>
      </c>
    </row>
    <row r="91" spans="1:14" ht="51.75" thickBot="1">
      <c r="A91" s="116" t="s">
        <v>168</v>
      </c>
      <c r="B91" s="118" t="s">
        <v>169</v>
      </c>
      <c r="C91" s="118" t="s">
        <v>117</v>
      </c>
      <c r="D91" s="24">
        <v>54</v>
      </c>
      <c r="E91" s="24">
        <v>18</v>
      </c>
      <c r="F91" s="24">
        <v>36</v>
      </c>
      <c r="G91" s="118">
        <v>24</v>
      </c>
      <c r="H91" s="118">
        <v>12</v>
      </c>
      <c r="I91" s="118"/>
      <c r="J91" s="43">
        <v>0</v>
      </c>
      <c r="K91" s="43"/>
      <c r="L91" s="43"/>
      <c r="M91" s="43">
        <v>0</v>
      </c>
      <c r="N91" s="57">
        <f t="shared" si="5"/>
        <v>0</v>
      </c>
    </row>
    <row r="92" spans="1:14" ht="15.75" thickBot="1">
      <c r="A92" s="116"/>
      <c r="B92" s="118"/>
      <c r="C92" s="118"/>
      <c r="D92" s="24"/>
      <c r="E92" s="24"/>
      <c r="F92" s="24"/>
      <c r="G92" s="118"/>
      <c r="H92" s="118"/>
      <c r="I92" s="118" t="s">
        <v>222</v>
      </c>
      <c r="J92" s="43"/>
      <c r="K92" s="43"/>
      <c r="L92" s="43"/>
      <c r="M92" s="43"/>
      <c r="N92" s="57"/>
    </row>
    <row r="93" spans="1:14" ht="51.75" thickBot="1">
      <c r="A93" s="116" t="s">
        <v>170</v>
      </c>
      <c r="B93" s="118" t="s">
        <v>171</v>
      </c>
      <c r="C93" s="118" t="s">
        <v>153</v>
      </c>
      <c r="D93" s="24">
        <v>117</v>
      </c>
      <c r="E93" s="24">
        <v>39</v>
      </c>
      <c r="F93" s="24">
        <v>78</v>
      </c>
      <c r="G93" s="118">
        <v>18</v>
      </c>
      <c r="H93" s="118">
        <v>60</v>
      </c>
      <c r="I93" s="118"/>
      <c r="J93" s="43">
        <v>0</v>
      </c>
      <c r="K93" s="43"/>
      <c r="L93" s="43"/>
      <c r="M93" s="43">
        <v>0</v>
      </c>
      <c r="N93" s="57">
        <f>SUM(J93:M93)</f>
        <v>0</v>
      </c>
    </row>
    <row r="94" spans="1:14" ht="26.25" thickBot="1">
      <c r="A94" s="116" t="s">
        <v>172</v>
      </c>
      <c r="B94" s="118" t="s">
        <v>120</v>
      </c>
      <c r="C94" s="118"/>
      <c r="D94" s="24"/>
      <c r="E94" s="24"/>
      <c r="F94" s="24" t="s">
        <v>114</v>
      </c>
      <c r="G94" s="118"/>
      <c r="H94" s="118"/>
      <c r="I94" s="118"/>
      <c r="J94" s="43">
        <v>0</v>
      </c>
      <c r="K94" s="43"/>
      <c r="L94" s="43"/>
      <c r="M94" s="43">
        <v>0</v>
      </c>
      <c r="N94" s="57">
        <f>SUM(J94:M94)</f>
        <v>0</v>
      </c>
    </row>
    <row r="95" spans="1:14" ht="51.75" thickBot="1">
      <c r="A95" s="116" t="s">
        <v>173</v>
      </c>
      <c r="B95" s="118" t="s">
        <v>174</v>
      </c>
      <c r="C95" s="118" t="s">
        <v>91</v>
      </c>
      <c r="D95" s="24">
        <v>369</v>
      </c>
      <c r="E95" s="24">
        <v>123</v>
      </c>
      <c r="F95" s="24">
        <v>246</v>
      </c>
      <c r="G95" s="118">
        <v>66</v>
      </c>
      <c r="H95" s="118">
        <v>180</v>
      </c>
      <c r="I95" s="118"/>
      <c r="J95" s="43">
        <v>0</v>
      </c>
      <c r="K95" s="43"/>
      <c r="L95" s="43"/>
      <c r="M95" s="43">
        <v>0</v>
      </c>
      <c r="N95" s="57">
        <f>SUM(J95:M95)</f>
        <v>0</v>
      </c>
    </row>
    <row r="96" spans="1:14" ht="26.25" thickBot="1">
      <c r="A96" s="116" t="s">
        <v>172</v>
      </c>
      <c r="B96" s="118" t="s">
        <v>120</v>
      </c>
      <c r="C96" s="118"/>
      <c r="D96" s="24"/>
      <c r="E96" s="24"/>
      <c r="F96" s="24" t="s">
        <v>114</v>
      </c>
      <c r="G96" s="118"/>
      <c r="H96" s="118"/>
      <c r="I96" s="118"/>
      <c r="J96" s="43">
        <v>0</v>
      </c>
      <c r="K96" s="43"/>
      <c r="L96" s="43"/>
      <c r="M96" s="43">
        <v>0</v>
      </c>
      <c r="N96" s="57">
        <f>SUM(J96:M96)</f>
        <v>0</v>
      </c>
    </row>
    <row r="97" spans="1:14" ht="25.5">
      <c r="A97" s="115" t="s">
        <v>175</v>
      </c>
      <c r="B97" s="117" t="s">
        <v>121</v>
      </c>
      <c r="C97" s="117"/>
      <c r="D97" s="69"/>
      <c r="E97" s="69"/>
      <c r="F97" s="69" t="s">
        <v>134</v>
      </c>
      <c r="G97" s="117"/>
      <c r="H97" s="117"/>
      <c r="I97" s="117"/>
      <c r="J97" s="70">
        <v>0</v>
      </c>
      <c r="K97" s="70"/>
      <c r="L97" s="70"/>
      <c r="M97" s="70">
        <v>0</v>
      </c>
      <c r="N97" s="75">
        <f>SUM(J97:M97)</f>
        <v>0</v>
      </c>
    </row>
    <row r="98" spans="1:14" ht="15">
      <c r="A98" s="76"/>
      <c r="B98" s="76"/>
      <c r="C98" s="76"/>
      <c r="D98" s="77"/>
      <c r="E98" s="77"/>
      <c r="F98" s="77">
        <f>SUM(F44:F97)</f>
        <v>2312</v>
      </c>
      <c r="G98" s="76">
        <f>SUM(G44:G97)</f>
        <v>906</v>
      </c>
      <c r="H98" s="76">
        <f>SUM(H44:H97)</f>
        <v>1442</v>
      </c>
      <c r="I98" s="76"/>
      <c r="J98" s="78">
        <f>SUM(J91:J97)</f>
        <v>0</v>
      </c>
      <c r="K98" s="78"/>
      <c r="L98" s="78"/>
      <c r="M98" s="78">
        <f>SUM(M91:M97)</f>
        <v>0</v>
      </c>
      <c r="N98" s="57"/>
    </row>
    <row r="99" spans="1:14" ht="63.75">
      <c r="A99" s="202"/>
      <c r="B99" s="117" t="s">
        <v>176</v>
      </c>
      <c r="C99" s="202" t="s">
        <v>178</v>
      </c>
      <c r="D99" s="227">
        <v>4698</v>
      </c>
      <c r="E99" s="227">
        <v>1562</v>
      </c>
      <c r="F99" s="227">
        <v>3363</v>
      </c>
      <c r="G99" s="202">
        <v>1383</v>
      </c>
      <c r="H99" s="202">
        <v>1980</v>
      </c>
      <c r="I99" s="229">
        <v>20</v>
      </c>
      <c r="J99" s="223">
        <v>276</v>
      </c>
      <c r="K99" s="120">
        <v>374</v>
      </c>
      <c r="L99" s="120">
        <v>246</v>
      </c>
      <c r="M99" s="223">
        <v>312</v>
      </c>
      <c r="N99" s="71">
        <v>3363</v>
      </c>
    </row>
    <row r="100" spans="1:14" ht="25.5">
      <c r="A100" s="202"/>
      <c r="B100" s="117" t="s">
        <v>177</v>
      </c>
      <c r="C100" s="202"/>
      <c r="D100" s="227"/>
      <c r="E100" s="227"/>
      <c r="F100" s="227"/>
      <c r="G100" s="202"/>
      <c r="H100" s="202"/>
      <c r="I100" s="229"/>
      <c r="J100" s="223"/>
      <c r="K100" s="120"/>
      <c r="L100" s="120"/>
      <c r="M100" s="223"/>
      <c r="N100" s="57"/>
    </row>
    <row r="101" spans="1:14" ht="15.75" thickBot="1">
      <c r="A101" s="203"/>
      <c r="B101" s="4"/>
      <c r="C101" s="203"/>
      <c r="D101" s="228"/>
      <c r="E101" s="228"/>
      <c r="F101" s="228"/>
      <c r="G101" s="203"/>
      <c r="H101" s="203"/>
      <c r="I101" s="230"/>
      <c r="J101" s="224"/>
      <c r="K101" s="121"/>
      <c r="L101" s="121"/>
      <c r="M101" s="224"/>
      <c r="N101" s="57"/>
    </row>
    <row r="102" spans="1:14" ht="51.75" thickBot="1">
      <c r="A102" s="116" t="s">
        <v>179</v>
      </c>
      <c r="B102" s="118" t="s">
        <v>180</v>
      </c>
      <c r="C102" s="118"/>
      <c r="D102" s="22"/>
      <c r="E102" s="22"/>
      <c r="F102" s="22"/>
      <c r="G102" s="118"/>
      <c r="H102" s="118"/>
      <c r="I102" s="118"/>
      <c r="J102" s="23"/>
      <c r="K102" s="23"/>
      <c r="L102" s="23"/>
      <c r="M102" s="23"/>
      <c r="N102" s="57"/>
    </row>
    <row r="103" spans="1:14" ht="39" thickBot="1">
      <c r="A103" s="116" t="s">
        <v>182</v>
      </c>
      <c r="B103" s="118" t="s">
        <v>183</v>
      </c>
      <c r="C103" s="118"/>
      <c r="D103" s="22"/>
      <c r="E103" s="22"/>
      <c r="F103" s="22"/>
      <c r="G103" s="118"/>
      <c r="H103" s="118"/>
      <c r="I103" s="118"/>
      <c r="J103" s="23"/>
      <c r="K103" s="23"/>
      <c r="L103" s="23"/>
      <c r="M103" s="23"/>
      <c r="N103" s="57"/>
    </row>
    <row r="104" spans="1:14" ht="51.75" thickBot="1">
      <c r="A104" s="116" t="s">
        <v>185</v>
      </c>
      <c r="B104" s="118" t="s">
        <v>186</v>
      </c>
      <c r="C104" s="118"/>
      <c r="D104" s="22"/>
      <c r="E104" s="22"/>
      <c r="F104" s="22"/>
      <c r="G104" s="118"/>
      <c r="H104" s="118"/>
      <c r="I104" s="118"/>
      <c r="J104" s="23"/>
      <c r="K104" s="23"/>
      <c r="L104" s="23"/>
      <c r="M104" s="23"/>
      <c r="N104" s="57"/>
    </row>
    <row r="105" spans="1:14" ht="51.75" thickBot="1">
      <c r="A105" s="116" t="s">
        <v>187</v>
      </c>
      <c r="B105" s="118" t="s">
        <v>188</v>
      </c>
      <c r="C105" s="118"/>
      <c r="D105" s="22"/>
      <c r="E105" s="22"/>
      <c r="F105" s="22"/>
      <c r="G105" s="118"/>
      <c r="H105" s="118"/>
      <c r="I105" s="118"/>
      <c r="J105" s="23"/>
      <c r="K105" s="23"/>
      <c r="L105" s="23"/>
      <c r="M105" s="23"/>
      <c r="N105" s="57"/>
    </row>
    <row r="106" spans="1:14" ht="25.5" customHeight="1" thickBot="1">
      <c r="A106" s="198" t="s">
        <v>190</v>
      </c>
      <c r="B106" s="199"/>
      <c r="C106" s="199"/>
      <c r="D106" s="199"/>
      <c r="E106" s="200"/>
      <c r="F106" s="201" t="s">
        <v>196</v>
      </c>
      <c r="G106" s="185" t="s">
        <v>197</v>
      </c>
      <c r="H106" s="186"/>
      <c r="I106" s="187"/>
      <c r="J106" s="23">
        <v>468</v>
      </c>
      <c r="K106" s="23"/>
      <c r="L106" s="23"/>
      <c r="M106" s="23">
        <v>558</v>
      </c>
      <c r="N106" s="57"/>
    </row>
    <row r="107" spans="1:14" ht="15.75" thickBot="1">
      <c r="A107" s="204" t="s">
        <v>191</v>
      </c>
      <c r="B107" s="205"/>
      <c r="C107" s="205"/>
      <c r="D107" s="205"/>
      <c r="E107" s="206"/>
      <c r="F107" s="202"/>
      <c r="G107" s="185" t="s">
        <v>198</v>
      </c>
      <c r="H107" s="186"/>
      <c r="I107" s="187"/>
      <c r="J107" s="23">
        <v>108</v>
      </c>
      <c r="K107" s="23"/>
      <c r="L107" s="23"/>
      <c r="M107" s="23">
        <v>72</v>
      </c>
      <c r="N107" s="57"/>
    </row>
    <row r="108" spans="1:14" ht="15.75" thickBot="1">
      <c r="A108" s="204" t="s">
        <v>183</v>
      </c>
      <c r="B108" s="205"/>
      <c r="C108" s="205"/>
      <c r="D108" s="205"/>
      <c r="E108" s="206"/>
      <c r="F108" s="202"/>
      <c r="G108" s="185" t="s">
        <v>199</v>
      </c>
      <c r="H108" s="186"/>
      <c r="I108" s="187"/>
      <c r="J108" s="23">
        <v>72</v>
      </c>
      <c r="K108" s="23"/>
      <c r="L108" s="23"/>
      <c r="M108" s="23">
        <v>144</v>
      </c>
      <c r="N108" s="57"/>
    </row>
    <row r="109" spans="1:14" ht="15.75" thickBot="1">
      <c r="A109" s="204" t="s">
        <v>192</v>
      </c>
      <c r="B109" s="205"/>
      <c r="C109" s="205"/>
      <c r="D109" s="205"/>
      <c r="E109" s="206"/>
      <c r="F109" s="202"/>
      <c r="G109" s="185" t="s">
        <v>200</v>
      </c>
      <c r="H109" s="186"/>
      <c r="I109" s="187"/>
      <c r="J109" s="23"/>
      <c r="K109" s="23"/>
      <c r="L109" s="23"/>
      <c r="M109" s="23"/>
      <c r="N109" s="57"/>
    </row>
    <row r="110" spans="1:14" ht="15.75" thickBot="1">
      <c r="A110" s="212" t="s">
        <v>193</v>
      </c>
      <c r="B110" s="213"/>
      <c r="C110" s="213"/>
      <c r="D110" s="213"/>
      <c r="E110" s="214"/>
      <c r="F110" s="202"/>
      <c r="G110" s="185" t="s">
        <v>202</v>
      </c>
      <c r="H110" s="186"/>
      <c r="I110" s="187"/>
      <c r="J110" s="23">
        <v>2</v>
      </c>
      <c r="K110" s="23"/>
      <c r="L110" s="23"/>
      <c r="M110" s="23">
        <v>2</v>
      </c>
      <c r="N110" s="57"/>
    </row>
    <row r="111" spans="1:14" ht="15.75" thickBot="1">
      <c r="A111" s="212" t="s">
        <v>194</v>
      </c>
      <c r="B111" s="213"/>
      <c r="C111" s="213"/>
      <c r="D111" s="213"/>
      <c r="E111" s="214"/>
      <c r="F111" s="202"/>
      <c r="G111" s="215" t="s">
        <v>203</v>
      </c>
      <c r="H111" s="210"/>
      <c r="I111" s="216"/>
      <c r="J111" s="47" t="s">
        <v>35</v>
      </c>
      <c r="K111" s="47"/>
      <c r="L111" s="47"/>
      <c r="M111" s="47">
        <v>2</v>
      </c>
      <c r="N111" s="57"/>
    </row>
    <row r="112" spans="1:14" ht="15.75" thickBot="1">
      <c r="A112" s="217" t="s">
        <v>195</v>
      </c>
      <c r="B112" s="218"/>
      <c r="C112" s="218"/>
      <c r="D112" s="218"/>
      <c r="E112" s="219"/>
      <c r="F112" s="203"/>
      <c r="G112" s="220" t="s">
        <v>204</v>
      </c>
      <c r="H112" s="221"/>
      <c r="I112" s="222"/>
      <c r="J112" s="23">
        <v>2</v>
      </c>
      <c r="K112" s="23"/>
      <c r="L112" s="23"/>
      <c r="M112" s="23">
        <v>6</v>
      </c>
      <c r="N112" s="57"/>
    </row>
    <row r="113" spans="1:14" ht="15.75" thickBot="1">
      <c r="A113" s="207"/>
      <c r="B113" s="207"/>
      <c r="C113" s="207"/>
      <c r="D113" s="207"/>
      <c r="E113" s="208"/>
      <c r="F113" s="13"/>
      <c r="G113" s="209" t="s">
        <v>205</v>
      </c>
      <c r="H113" s="210"/>
      <c r="I113" s="211"/>
      <c r="J113" s="48">
        <v>1</v>
      </c>
      <c r="K113" s="48"/>
      <c r="L113" s="48"/>
      <c r="M113" s="48">
        <v>1</v>
      </c>
      <c r="N113" s="57"/>
    </row>
    <row r="114" ht="15">
      <c r="A114" s="15"/>
    </row>
    <row r="115" ht="15">
      <c r="A115" s="15"/>
    </row>
    <row r="116" ht="15">
      <c r="A116" s="15"/>
    </row>
  </sheetData>
  <mergeCells count="42">
    <mergeCell ref="G112:I112"/>
    <mergeCell ref="A2:A7"/>
    <mergeCell ref="C2:C7"/>
    <mergeCell ref="D2:I3"/>
    <mergeCell ref="J2:M3"/>
    <mergeCell ref="D4:D7"/>
    <mergeCell ref="E4:E7"/>
    <mergeCell ref="F4:I4"/>
    <mergeCell ref="J4:M4"/>
    <mergeCell ref="J6:K6"/>
    <mergeCell ref="L6:M6"/>
    <mergeCell ref="F5:F7"/>
    <mergeCell ref="G5:I6"/>
    <mergeCell ref="J5:K5"/>
    <mergeCell ref="L5:M5"/>
    <mergeCell ref="J99:J101"/>
    <mergeCell ref="M99:M101"/>
    <mergeCell ref="B10:C10"/>
    <mergeCell ref="A99:A101"/>
    <mergeCell ref="C99:C101"/>
    <mergeCell ref="D99:D101"/>
    <mergeCell ref="E99:E101"/>
    <mergeCell ref="F99:F101"/>
    <mergeCell ref="G99:G101"/>
    <mergeCell ref="H99:H101"/>
    <mergeCell ref="I99:I101"/>
    <mergeCell ref="A113:E113"/>
    <mergeCell ref="G113:I113"/>
    <mergeCell ref="A106:E106"/>
    <mergeCell ref="F106:F112"/>
    <mergeCell ref="G106:I106"/>
    <mergeCell ref="A107:E107"/>
    <mergeCell ref="G107:I107"/>
    <mergeCell ref="A108:E108"/>
    <mergeCell ref="G108:I108"/>
    <mergeCell ref="A109:E109"/>
    <mergeCell ref="G109:I109"/>
    <mergeCell ref="A110:E110"/>
    <mergeCell ref="G110:I110"/>
    <mergeCell ref="A111:E111"/>
    <mergeCell ref="G111:I111"/>
    <mergeCell ref="A112:E1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27"/>
  <sheetViews>
    <sheetView tabSelected="1" view="pageBreakPreview" zoomScale="85" zoomScaleSheetLayoutView="85" workbookViewId="0" topLeftCell="A83">
      <selection activeCell="F113" sqref="F113"/>
    </sheetView>
  </sheetViews>
  <sheetFormatPr defaultColWidth="9.140625" defaultRowHeight="15"/>
  <cols>
    <col min="1" max="1" width="13.8515625" style="0" customWidth="1"/>
    <col min="2" max="2" width="45.140625" style="0" customWidth="1"/>
    <col min="3" max="3" width="11.7109375" style="0" customWidth="1"/>
    <col min="4" max="4" width="6.421875" style="0" customWidth="1"/>
    <col min="5" max="5" width="7.28125" style="0" customWidth="1"/>
    <col min="6" max="6" width="8.140625" style="0" customWidth="1"/>
    <col min="7" max="7" width="7.421875" style="0" customWidth="1"/>
    <col min="8" max="8" width="6.00390625" style="0" customWidth="1"/>
    <col min="9" max="9" width="5.421875" style="0" customWidth="1"/>
    <col min="10" max="10" width="4.7109375" style="0" customWidth="1"/>
    <col min="11" max="11" width="6.421875" style="0" customWidth="1"/>
    <col min="12" max="12" width="4.7109375" style="0" customWidth="1"/>
    <col min="13" max="13" width="5.140625" style="0" customWidth="1"/>
    <col min="14" max="14" width="5.00390625" style="0" customWidth="1"/>
    <col min="15" max="15" width="7.28125" style="0" customWidth="1"/>
    <col min="16" max="16" width="5.140625" style="0" customWidth="1"/>
    <col min="17" max="17" width="6.00390625" style="0" customWidth="1"/>
    <col min="18" max="18" width="5.140625" style="0" customWidth="1"/>
    <col min="19" max="19" width="7.57421875" style="0" customWidth="1"/>
    <col min="20" max="20" width="5.421875" style="0" customWidth="1"/>
    <col min="21" max="21" width="7.140625" style="0" customWidth="1"/>
    <col min="22" max="22" width="6.00390625" style="0" customWidth="1"/>
    <col min="23" max="23" width="7.8515625" style="0" customWidth="1"/>
    <col min="24" max="24" width="5.00390625" style="0" customWidth="1"/>
    <col min="25" max="25" width="5.7109375" style="0" customWidth="1"/>
    <col min="26" max="26" width="9.140625" style="0" hidden="1" customWidth="1"/>
  </cols>
  <sheetData>
    <row r="1" spans="12:26" ht="18.75">
      <c r="L1" s="127"/>
      <c r="M1" s="127"/>
      <c r="N1" s="127"/>
      <c r="O1" s="127"/>
      <c r="P1" s="127"/>
      <c r="Q1" s="127"/>
      <c r="R1" s="128"/>
      <c r="S1" s="129"/>
      <c r="T1" s="129"/>
      <c r="U1" s="129"/>
      <c r="V1" s="129"/>
      <c r="W1" s="129"/>
      <c r="X1" s="129"/>
      <c r="Y1" s="126"/>
      <c r="Z1" s="126"/>
    </row>
    <row r="2" spans="1:26" ht="18.75">
      <c r="A2" s="134"/>
      <c r="B2" s="231" t="s">
        <v>350</v>
      </c>
      <c r="C2" s="231"/>
      <c r="D2" s="231"/>
      <c r="E2" s="231"/>
      <c r="F2" s="231"/>
      <c r="G2" s="231"/>
      <c r="H2" s="231"/>
      <c r="I2" s="231"/>
      <c r="J2" s="147"/>
      <c r="K2" s="147"/>
      <c r="L2" s="263" t="s">
        <v>328</v>
      </c>
      <c r="M2" s="263"/>
      <c r="N2" s="263"/>
      <c r="O2" s="263"/>
      <c r="P2" s="263"/>
      <c r="Q2" s="263"/>
      <c r="R2" s="263"/>
      <c r="S2" s="129"/>
      <c r="T2" s="129"/>
      <c r="U2" s="129"/>
      <c r="V2" s="129"/>
      <c r="W2" s="129"/>
      <c r="X2" s="129"/>
      <c r="Y2" s="126"/>
      <c r="Z2" s="126"/>
    </row>
    <row r="3" spans="1:24" ht="11.25" customHeight="1">
      <c r="A3" s="248"/>
      <c r="B3" s="248"/>
      <c r="C3" s="248"/>
      <c r="D3" s="248"/>
      <c r="E3" s="248"/>
      <c r="F3" s="248"/>
      <c r="G3" s="248"/>
      <c r="H3" s="248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</row>
    <row r="4" spans="1:37" ht="15" customHeight="1">
      <c r="A4" s="264" t="s">
        <v>1</v>
      </c>
      <c r="B4" s="253" t="s">
        <v>2</v>
      </c>
      <c r="C4" s="237" t="s">
        <v>3</v>
      </c>
      <c r="D4" s="238" t="s">
        <v>4</v>
      </c>
      <c r="E4" s="239"/>
      <c r="F4" s="239"/>
      <c r="G4" s="239"/>
      <c r="H4" s="239"/>
      <c r="I4" s="240"/>
      <c r="J4" s="238" t="s">
        <v>329</v>
      </c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40"/>
      <c r="AK4" t="s">
        <v>285</v>
      </c>
    </row>
    <row r="5" spans="1:25" ht="16.5" customHeight="1">
      <c r="A5" s="264"/>
      <c r="B5" s="254"/>
      <c r="C5" s="237"/>
      <c r="D5" s="241"/>
      <c r="E5" s="242"/>
      <c r="F5" s="242"/>
      <c r="G5" s="242"/>
      <c r="H5" s="242"/>
      <c r="I5" s="243"/>
      <c r="J5" s="241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3"/>
    </row>
    <row r="6" spans="1:25" ht="17.25" customHeight="1">
      <c r="A6" s="264"/>
      <c r="B6" s="254"/>
      <c r="C6" s="237"/>
      <c r="D6" s="244"/>
      <c r="E6" s="245"/>
      <c r="F6" s="245"/>
      <c r="G6" s="245"/>
      <c r="H6" s="245"/>
      <c r="I6" s="246"/>
      <c r="J6" s="244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6"/>
    </row>
    <row r="7" spans="1:25" ht="15.75" customHeight="1">
      <c r="A7" s="264"/>
      <c r="B7" s="254"/>
      <c r="C7" s="237"/>
      <c r="D7" s="237" t="s">
        <v>6</v>
      </c>
      <c r="E7" s="237" t="s">
        <v>7</v>
      </c>
      <c r="F7" s="247" t="s">
        <v>8</v>
      </c>
      <c r="G7" s="247"/>
      <c r="H7" s="247"/>
      <c r="I7" s="247"/>
      <c r="J7" s="235" t="s">
        <v>9</v>
      </c>
      <c r="K7" s="259"/>
      <c r="L7" s="259"/>
      <c r="M7" s="236"/>
      <c r="N7" s="235" t="s">
        <v>10</v>
      </c>
      <c r="O7" s="259"/>
      <c r="P7" s="259"/>
      <c r="Q7" s="236"/>
      <c r="R7" s="247" t="s">
        <v>11</v>
      </c>
      <c r="S7" s="247"/>
      <c r="T7" s="247"/>
      <c r="U7" s="247"/>
      <c r="V7" s="247" t="s">
        <v>282</v>
      </c>
      <c r="W7" s="247"/>
      <c r="X7" s="247"/>
      <c r="Y7" s="247"/>
    </row>
    <row r="8" spans="1:25" ht="15.75" customHeight="1">
      <c r="A8" s="264"/>
      <c r="B8" s="254"/>
      <c r="C8" s="237"/>
      <c r="D8" s="237"/>
      <c r="E8" s="237"/>
      <c r="F8" s="237" t="s">
        <v>12</v>
      </c>
      <c r="G8" s="247" t="s">
        <v>13</v>
      </c>
      <c r="H8" s="247"/>
      <c r="I8" s="247"/>
      <c r="J8" s="235" t="s">
        <v>14</v>
      </c>
      <c r="K8" s="236"/>
      <c r="L8" s="235" t="s">
        <v>16</v>
      </c>
      <c r="M8" s="236"/>
      <c r="N8" s="235" t="s">
        <v>18</v>
      </c>
      <c r="O8" s="236"/>
      <c r="P8" s="235" t="s">
        <v>20</v>
      </c>
      <c r="Q8" s="236"/>
      <c r="R8" s="247" t="s">
        <v>21</v>
      </c>
      <c r="S8" s="247"/>
      <c r="T8" s="247" t="s">
        <v>23</v>
      </c>
      <c r="U8" s="247"/>
      <c r="V8" s="247" t="s">
        <v>255</v>
      </c>
      <c r="W8" s="247"/>
      <c r="X8" s="247" t="s">
        <v>256</v>
      </c>
      <c r="Y8" s="247"/>
    </row>
    <row r="9" spans="1:25" ht="15">
      <c r="A9" s="264"/>
      <c r="B9" s="254"/>
      <c r="C9" s="237"/>
      <c r="D9" s="237"/>
      <c r="E9" s="237"/>
      <c r="F9" s="237"/>
      <c r="G9" s="247"/>
      <c r="H9" s="247"/>
      <c r="I9" s="247"/>
      <c r="J9" s="247" t="s">
        <v>15</v>
      </c>
      <c r="K9" s="247"/>
      <c r="L9" s="247" t="s">
        <v>254</v>
      </c>
      <c r="M9" s="247"/>
      <c r="N9" s="247" t="s">
        <v>291</v>
      </c>
      <c r="O9" s="247"/>
      <c r="P9" s="247" t="s">
        <v>17</v>
      </c>
      <c r="Q9" s="247"/>
      <c r="R9" s="247" t="s">
        <v>19</v>
      </c>
      <c r="S9" s="247"/>
      <c r="T9" s="247" t="s">
        <v>291</v>
      </c>
      <c r="U9" s="247"/>
      <c r="V9" s="247" t="s">
        <v>22</v>
      </c>
      <c r="W9" s="247"/>
      <c r="X9" s="247" t="s">
        <v>292</v>
      </c>
      <c r="Y9" s="247"/>
    </row>
    <row r="10" spans="1:25" ht="92.25" customHeight="1">
      <c r="A10" s="264"/>
      <c r="B10" s="255"/>
      <c r="C10" s="237"/>
      <c r="D10" s="237"/>
      <c r="E10" s="237"/>
      <c r="F10" s="237"/>
      <c r="G10" s="154" t="s">
        <v>24</v>
      </c>
      <c r="H10" s="154" t="s">
        <v>25</v>
      </c>
      <c r="I10" s="154" t="s">
        <v>284</v>
      </c>
      <c r="J10" s="144" t="s">
        <v>206</v>
      </c>
      <c r="K10" s="144" t="s">
        <v>207</v>
      </c>
      <c r="L10" s="144" t="s">
        <v>206</v>
      </c>
      <c r="M10" s="144" t="s">
        <v>207</v>
      </c>
      <c r="N10" s="144" t="s">
        <v>206</v>
      </c>
      <c r="O10" s="144" t="s">
        <v>207</v>
      </c>
      <c r="P10" s="144" t="s">
        <v>206</v>
      </c>
      <c r="Q10" s="144" t="s">
        <v>207</v>
      </c>
      <c r="R10" s="144" t="s">
        <v>206</v>
      </c>
      <c r="S10" s="144" t="s">
        <v>207</v>
      </c>
      <c r="T10" s="144" t="s">
        <v>206</v>
      </c>
      <c r="U10" s="144" t="s">
        <v>207</v>
      </c>
      <c r="V10" s="144" t="s">
        <v>206</v>
      </c>
      <c r="W10" s="144" t="s">
        <v>207</v>
      </c>
      <c r="X10" s="144" t="s">
        <v>206</v>
      </c>
      <c r="Y10" s="144" t="s">
        <v>207</v>
      </c>
    </row>
    <row r="11" spans="1:25" ht="15.75" customHeight="1">
      <c r="A11" s="130">
        <v>1</v>
      </c>
      <c r="B11" s="131">
        <v>2</v>
      </c>
      <c r="C11" s="131">
        <v>3</v>
      </c>
      <c r="D11" s="131">
        <v>4</v>
      </c>
      <c r="E11" s="131">
        <v>5</v>
      </c>
      <c r="F11" s="131">
        <v>6</v>
      </c>
      <c r="G11" s="131">
        <v>7</v>
      </c>
      <c r="H11" s="131">
        <v>8</v>
      </c>
      <c r="I11" s="131">
        <v>9</v>
      </c>
      <c r="J11" s="131">
        <v>10</v>
      </c>
      <c r="K11" s="131">
        <v>11</v>
      </c>
      <c r="L11" s="131">
        <v>12</v>
      </c>
      <c r="M11" s="131">
        <v>13</v>
      </c>
      <c r="N11" s="131">
        <v>14</v>
      </c>
      <c r="O11" s="131">
        <v>15</v>
      </c>
      <c r="P11" s="131">
        <v>16</v>
      </c>
      <c r="Q11" s="131">
        <v>17</v>
      </c>
      <c r="R11" s="136">
        <v>18</v>
      </c>
      <c r="S11" s="131">
        <v>19</v>
      </c>
      <c r="T11" s="131">
        <v>20</v>
      </c>
      <c r="U11" s="131">
        <v>21</v>
      </c>
      <c r="V11" s="131">
        <v>22</v>
      </c>
      <c r="W11" s="131">
        <v>23</v>
      </c>
      <c r="X11" s="131">
        <v>24</v>
      </c>
      <c r="Y11" s="131">
        <v>25</v>
      </c>
    </row>
    <row r="12" spans="1:42" s="125" customFormat="1" ht="39.75" customHeight="1">
      <c r="A12" s="130"/>
      <c r="B12" s="233" t="s">
        <v>281</v>
      </c>
      <c r="C12" s="234"/>
      <c r="D12" s="155">
        <f>E12+F12</f>
        <v>8106</v>
      </c>
      <c r="E12" s="155">
        <f>F12/2</f>
        <v>2702</v>
      </c>
      <c r="F12" s="155">
        <v>5404</v>
      </c>
      <c r="G12" s="155">
        <v>2249</v>
      </c>
      <c r="H12" s="155">
        <v>2327</v>
      </c>
      <c r="I12" s="155"/>
      <c r="J12" s="155">
        <v>371</v>
      </c>
      <c r="K12" s="155">
        <v>269</v>
      </c>
      <c r="L12" s="155">
        <v>492</v>
      </c>
      <c r="M12" s="155">
        <v>272</v>
      </c>
      <c r="N12" s="155">
        <v>222</v>
      </c>
      <c r="O12" s="155">
        <v>246</v>
      </c>
      <c r="P12" s="155">
        <v>236</v>
      </c>
      <c r="Q12" s="155">
        <v>206</v>
      </c>
      <c r="R12" s="155">
        <v>232</v>
      </c>
      <c r="S12" s="155">
        <v>366</v>
      </c>
      <c r="T12" s="155">
        <v>342</v>
      </c>
      <c r="U12" s="155">
        <v>484</v>
      </c>
      <c r="V12" s="155">
        <v>228</v>
      </c>
      <c r="W12" s="155">
        <v>300</v>
      </c>
      <c r="X12" s="156">
        <v>166</v>
      </c>
      <c r="Y12" s="155">
        <v>184</v>
      </c>
      <c r="Z12" s="135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1:25" ht="21.75" customHeight="1">
      <c r="A13" s="137" t="s">
        <v>229</v>
      </c>
      <c r="B13" s="137" t="s">
        <v>280</v>
      </c>
      <c r="C13" s="163" t="s">
        <v>341</v>
      </c>
      <c r="D13" s="137">
        <v>2106</v>
      </c>
      <c r="E13" s="137">
        <v>702</v>
      </c>
      <c r="F13" s="137">
        <v>1404</v>
      </c>
      <c r="G13" s="137">
        <v>863</v>
      </c>
      <c r="H13" s="137">
        <v>541</v>
      </c>
      <c r="I13" s="137"/>
      <c r="J13" s="137">
        <v>371</v>
      </c>
      <c r="K13" s="137">
        <v>269</v>
      </c>
      <c r="L13" s="137">
        <v>492</v>
      </c>
      <c r="M13" s="137">
        <v>272</v>
      </c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</row>
    <row r="14" spans="1:25" ht="15">
      <c r="A14" s="132" t="s">
        <v>230</v>
      </c>
      <c r="B14" s="158" t="s">
        <v>339</v>
      </c>
      <c r="C14" s="165" t="s">
        <v>236</v>
      </c>
      <c r="D14" s="132">
        <f>E14+F14</f>
        <v>117</v>
      </c>
      <c r="E14" s="132">
        <f>F14/2</f>
        <v>39</v>
      </c>
      <c r="F14" s="132">
        <v>78</v>
      </c>
      <c r="G14" s="132">
        <v>0</v>
      </c>
      <c r="H14" s="132">
        <v>78</v>
      </c>
      <c r="I14" s="132"/>
      <c r="J14" s="132">
        <v>0</v>
      </c>
      <c r="K14" s="132">
        <v>34</v>
      </c>
      <c r="L14" s="132">
        <v>0</v>
      </c>
      <c r="M14" s="132">
        <v>44</v>
      </c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</row>
    <row r="15" spans="1:25" ht="15">
      <c r="A15" s="132" t="s">
        <v>231</v>
      </c>
      <c r="B15" s="158" t="s">
        <v>340</v>
      </c>
      <c r="C15" s="164" t="s">
        <v>342</v>
      </c>
      <c r="D15" s="138">
        <f aca="true" t="shared" si="0" ref="D15:D27">E15+F15</f>
        <v>175.5</v>
      </c>
      <c r="E15" s="138">
        <f aca="true" t="shared" si="1" ref="E15:E27">F15/2</f>
        <v>58.5</v>
      </c>
      <c r="F15" s="132">
        <v>117</v>
      </c>
      <c r="G15" s="132">
        <v>117</v>
      </c>
      <c r="H15" s="132">
        <v>0</v>
      </c>
      <c r="I15" s="132"/>
      <c r="J15" s="132">
        <v>50</v>
      </c>
      <c r="K15" s="132"/>
      <c r="L15" s="132">
        <v>67</v>
      </c>
      <c r="M15" s="132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</row>
    <row r="16" spans="1:25" ht="15">
      <c r="A16" s="132" t="s">
        <v>232</v>
      </c>
      <c r="B16" s="132" t="s">
        <v>233</v>
      </c>
      <c r="C16" s="132" t="s">
        <v>77</v>
      </c>
      <c r="D16" s="138">
        <f t="shared" si="0"/>
        <v>175.5</v>
      </c>
      <c r="E16" s="138">
        <f t="shared" si="1"/>
        <v>58.5</v>
      </c>
      <c r="F16" s="132">
        <v>117</v>
      </c>
      <c r="G16" s="132">
        <v>0</v>
      </c>
      <c r="H16" s="132">
        <v>117</v>
      </c>
      <c r="I16" s="132"/>
      <c r="J16" s="132">
        <v>0</v>
      </c>
      <c r="K16" s="132">
        <v>54</v>
      </c>
      <c r="L16" s="132">
        <v>0</v>
      </c>
      <c r="M16" s="132">
        <v>63</v>
      </c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</row>
    <row r="17" spans="1:25" ht="24" customHeight="1">
      <c r="A17" s="132" t="s">
        <v>234</v>
      </c>
      <c r="B17" s="132" t="s">
        <v>235</v>
      </c>
      <c r="C17" s="132" t="s">
        <v>236</v>
      </c>
      <c r="D17" s="138">
        <f t="shared" si="0"/>
        <v>234</v>
      </c>
      <c r="E17" s="138">
        <f t="shared" si="1"/>
        <v>78</v>
      </c>
      <c r="F17" s="132">
        <v>156</v>
      </c>
      <c r="G17" s="132">
        <v>156</v>
      </c>
      <c r="H17" s="132">
        <v>0</v>
      </c>
      <c r="I17" s="132"/>
      <c r="J17" s="132">
        <v>73</v>
      </c>
      <c r="K17" s="132"/>
      <c r="L17" s="132">
        <v>83</v>
      </c>
      <c r="M17" s="132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</row>
    <row r="18" spans="1:25" ht="15">
      <c r="A18" s="132" t="s">
        <v>237</v>
      </c>
      <c r="B18" s="132" t="s">
        <v>34</v>
      </c>
      <c r="C18" s="132" t="s">
        <v>238</v>
      </c>
      <c r="D18" s="138">
        <f t="shared" si="0"/>
        <v>175.5</v>
      </c>
      <c r="E18" s="138">
        <f t="shared" si="1"/>
        <v>58.5</v>
      </c>
      <c r="F18" s="132">
        <v>117</v>
      </c>
      <c r="G18" s="132">
        <v>117</v>
      </c>
      <c r="H18" s="132">
        <v>0</v>
      </c>
      <c r="I18" s="132"/>
      <c r="J18" s="132">
        <v>54</v>
      </c>
      <c r="K18" s="132"/>
      <c r="L18" s="132">
        <v>63</v>
      </c>
      <c r="M18" s="132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</row>
    <row r="19" spans="1:25" ht="18.75" customHeight="1">
      <c r="A19" s="132" t="s">
        <v>239</v>
      </c>
      <c r="B19" s="132" t="s">
        <v>40</v>
      </c>
      <c r="C19" s="132" t="s">
        <v>240</v>
      </c>
      <c r="D19" s="138">
        <f t="shared" si="0"/>
        <v>175.5</v>
      </c>
      <c r="E19" s="138">
        <f t="shared" si="1"/>
        <v>58.5</v>
      </c>
      <c r="F19" s="132">
        <v>117</v>
      </c>
      <c r="G19" s="132">
        <v>0</v>
      </c>
      <c r="H19" s="132">
        <v>117</v>
      </c>
      <c r="I19" s="132"/>
      <c r="J19" s="132">
        <v>0</v>
      </c>
      <c r="K19" s="132">
        <v>67</v>
      </c>
      <c r="L19" s="132">
        <v>0</v>
      </c>
      <c r="M19" s="132">
        <v>50</v>
      </c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</row>
    <row r="20" spans="1:25" ht="19.5" customHeight="1">
      <c r="A20" s="132" t="s">
        <v>241</v>
      </c>
      <c r="B20" s="132" t="s">
        <v>242</v>
      </c>
      <c r="C20" s="132" t="s">
        <v>238</v>
      </c>
      <c r="D20" s="138">
        <f t="shared" si="0"/>
        <v>105</v>
      </c>
      <c r="E20" s="138">
        <f t="shared" si="1"/>
        <v>35</v>
      </c>
      <c r="F20" s="132">
        <v>70</v>
      </c>
      <c r="G20" s="132">
        <v>70</v>
      </c>
      <c r="H20" s="132">
        <v>0</v>
      </c>
      <c r="I20" s="132"/>
      <c r="J20" s="132">
        <v>0</v>
      </c>
      <c r="K20" s="132"/>
      <c r="L20" s="132">
        <v>70</v>
      </c>
      <c r="M20" s="132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</row>
    <row r="21" spans="1:25" ht="15">
      <c r="A21" s="132" t="s">
        <v>243</v>
      </c>
      <c r="B21" s="132" t="s">
        <v>283</v>
      </c>
      <c r="C21" s="132" t="s">
        <v>77</v>
      </c>
      <c r="D21" s="138">
        <f t="shared" si="0"/>
        <v>150</v>
      </c>
      <c r="E21" s="138">
        <f t="shared" si="1"/>
        <v>50</v>
      </c>
      <c r="F21" s="132">
        <v>100</v>
      </c>
      <c r="G21" s="132">
        <v>20</v>
      </c>
      <c r="H21" s="132">
        <v>80</v>
      </c>
      <c r="I21" s="132"/>
      <c r="J21" s="139">
        <v>10</v>
      </c>
      <c r="K21" s="139">
        <v>40</v>
      </c>
      <c r="L21" s="132">
        <v>10</v>
      </c>
      <c r="M21" s="132">
        <v>40</v>
      </c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</row>
    <row r="22" spans="1:25" ht="15">
      <c r="A22" s="132" t="s">
        <v>244</v>
      </c>
      <c r="B22" s="132" t="s">
        <v>245</v>
      </c>
      <c r="C22" s="132" t="s">
        <v>80</v>
      </c>
      <c r="D22" s="138">
        <f t="shared" si="0"/>
        <v>181.5</v>
      </c>
      <c r="E22" s="138">
        <f t="shared" si="1"/>
        <v>60.5</v>
      </c>
      <c r="F22" s="132">
        <v>121</v>
      </c>
      <c r="G22" s="132">
        <v>80</v>
      </c>
      <c r="H22" s="132">
        <v>41</v>
      </c>
      <c r="I22" s="132"/>
      <c r="J22" s="132">
        <v>40</v>
      </c>
      <c r="K22" s="132">
        <v>20</v>
      </c>
      <c r="L22" s="132">
        <v>40</v>
      </c>
      <c r="M22" s="132">
        <v>21</v>
      </c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</row>
    <row r="23" spans="1:25" ht="15">
      <c r="A23" s="132" t="s">
        <v>246</v>
      </c>
      <c r="B23" s="132" t="s">
        <v>247</v>
      </c>
      <c r="C23" s="132" t="s">
        <v>80</v>
      </c>
      <c r="D23" s="138">
        <f t="shared" si="0"/>
        <v>207</v>
      </c>
      <c r="E23" s="138">
        <f t="shared" si="1"/>
        <v>69</v>
      </c>
      <c r="F23" s="132">
        <v>138</v>
      </c>
      <c r="G23" s="132">
        <v>106</v>
      </c>
      <c r="H23" s="132">
        <v>32</v>
      </c>
      <c r="I23" s="132"/>
      <c r="J23" s="132">
        <v>52</v>
      </c>
      <c r="K23" s="132">
        <v>16</v>
      </c>
      <c r="L23" s="132">
        <v>54</v>
      </c>
      <c r="M23" s="132">
        <v>16</v>
      </c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</row>
    <row r="24" spans="1:25" ht="15.75" customHeight="1">
      <c r="A24" s="132" t="s">
        <v>248</v>
      </c>
      <c r="B24" s="132" t="s">
        <v>249</v>
      </c>
      <c r="C24" s="132" t="s">
        <v>77</v>
      </c>
      <c r="D24" s="138">
        <f t="shared" si="0"/>
        <v>175.5</v>
      </c>
      <c r="E24" s="138">
        <f t="shared" si="1"/>
        <v>58.5</v>
      </c>
      <c r="F24" s="132">
        <v>117</v>
      </c>
      <c r="G24" s="132">
        <v>117</v>
      </c>
      <c r="H24" s="132">
        <v>0</v>
      </c>
      <c r="I24" s="132"/>
      <c r="J24" s="132">
        <v>54</v>
      </c>
      <c r="K24" s="132"/>
      <c r="L24" s="132">
        <v>63</v>
      </c>
      <c r="M24" s="132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</row>
    <row r="25" spans="1:25" ht="14.25" customHeight="1">
      <c r="A25" s="149" t="s">
        <v>293</v>
      </c>
      <c r="B25" s="132" t="s">
        <v>250</v>
      </c>
      <c r="C25" s="132" t="s">
        <v>68</v>
      </c>
      <c r="D25" s="138">
        <f t="shared" si="0"/>
        <v>175.5</v>
      </c>
      <c r="E25" s="138">
        <f t="shared" si="1"/>
        <v>58.5</v>
      </c>
      <c r="F25" s="132">
        <v>117</v>
      </c>
      <c r="G25" s="132">
        <v>80</v>
      </c>
      <c r="H25" s="132">
        <v>37</v>
      </c>
      <c r="I25" s="132"/>
      <c r="J25" s="132">
        <v>38</v>
      </c>
      <c r="K25" s="132">
        <v>19</v>
      </c>
      <c r="L25" s="132">
        <v>42</v>
      </c>
      <c r="M25" s="132">
        <v>18</v>
      </c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</row>
    <row r="26" spans="1:25" ht="15">
      <c r="A26" s="132" t="s">
        <v>251</v>
      </c>
      <c r="B26" s="132" t="s">
        <v>252</v>
      </c>
      <c r="C26" s="132" t="s">
        <v>253</v>
      </c>
      <c r="D26" s="138">
        <f t="shared" si="0"/>
        <v>58.5</v>
      </c>
      <c r="E26" s="138">
        <f t="shared" si="1"/>
        <v>19.5</v>
      </c>
      <c r="F26" s="132">
        <v>39</v>
      </c>
      <c r="G26" s="132">
        <v>0</v>
      </c>
      <c r="H26" s="132">
        <v>39</v>
      </c>
      <c r="I26" s="132"/>
      <c r="J26" s="132">
        <v>0</v>
      </c>
      <c r="K26" s="132">
        <v>19</v>
      </c>
      <c r="L26" s="132">
        <v>0</v>
      </c>
      <c r="M26" s="132">
        <v>20</v>
      </c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</row>
    <row r="27" spans="1:25" ht="20.25" customHeight="1">
      <c r="A27" s="130"/>
      <c r="B27" s="252" t="s">
        <v>351</v>
      </c>
      <c r="C27" s="252"/>
      <c r="D27" s="159">
        <f t="shared" si="0"/>
        <v>4758</v>
      </c>
      <c r="E27" s="159">
        <f t="shared" si="1"/>
        <v>1586</v>
      </c>
      <c r="F27" s="159">
        <v>3172</v>
      </c>
      <c r="G27" s="159">
        <v>1386</v>
      </c>
      <c r="H27" s="159">
        <v>1786</v>
      </c>
      <c r="I27" s="159"/>
      <c r="J27" s="159"/>
      <c r="K27" s="159"/>
      <c r="L27" s="159"/>
      <c r="M27" s="159"/>
      <c r="N27" s="159">
        <v>222</v>
      </c>
      <c r="O27" s="159">
        <v>246</v>
      </c>
      <c r="P27" s="159">
        <v>236</v>
      </c>
      <c r="Q27" s="159">
        <v>206</v>
      </c>
      <c r="R27" s="159">
        <v>232</v>
      </c>
      <c r="S27" s="159">
        <v>366</v>
      </c>
      <c r="T27" s="159">
        <v>342</v>
      </c>
      <c r="U27" s="159">
        <v>484</v>
      </c>
      <c r="V27" s="159">
        <v>228</v>
      </c>
      <c r="W27" s="159">
        <v>300</v>
      </c>
      <c r="X27" s="159">
        <v>166</v>
      </c>
      <c r="Y27" s="159">
        <v>184</v>
      </c>
    </row>
    <row r="28" spans="1:25" ht="27" customHeight="1">
      <c r="A28" s="157" t="s">
        <v>27</v>
      </c>
      <c r="B28" s="157" t="s">
        <v>28</v>
      </c>
      <c r="C28" s="166" t="s">
        <v>343</v>
      </c>
      <c r="D28" s="157">
        <f>F28+E28</f>
        <v>906</v>
      </c>
      <c r="E28" s="157">
        <f>F28/2</f>
        <v>302</v>
      </c>
      <c r="F28" s="157">
        <v>604</v>
      </c>
      <c r="G28" s="157">
        <v>178</v>
      </c>
      <c r="H28" s="157">
        <v>426</v>
      </c>
      <c r="I28" s="137"/>
      <c r="J28" s="137"/>
      <c r="K28" s="137"/>
      <c r="L28" s="137"/>
      <c r="M28" s="137"/>
      <c r="N28" s="157">
        <v>50</v>
      </c>
      <c r="O28" s="157">
        <v>126</v>
      </c>
      <c r="P28" s="157">
        <v>48</v>
      </c>
      <c r="Q28" s="157">
        <v>86</v>
      </c>
      <c r="R28" s="157">
        <v>0</v>
      </c>
      <c r="S28" s="157">
        <v>66</v>
      </c>
      <c r="T28" s="157">
        <v>30</v>
      </c>
      <c r="U28" s="157">
        <v>76</v>
      </c>
      <c r="V28" s="157">
        <v>50</v>
      </c>
      <c r="W28" s="157">
        <v>72</v>
      </c>
      <c r="X28" s="157"/>
      <c r="Y28" s="157">
        <v>0</v>
      </c>
    </row>
    <row r="29" spans="1:25" ht="15" customHeight="1">
      <c r="A29" s="158" t="s">
        <v>30</v>
      </c>
      <c r="B29" s="158" t="s">
        <v>31</v>
      </c>
      <c r="C29" s="167" t="s">
        <v>32</v>
      </c>
      <c r="D29" s="158">
        <v>72</v>
      </c>
      <c r="E29" s="158">
        <v>24</v>
      </c>
      <c r="F29" s="158">
        <v>48</v>
      </c>
      <c r="G29" s="158">
        <v>48</v>
      </c>
      <c r="H29" s="158">
        <v>0</v>
      </c>
      <c r="I29" s="132"/>
      <c r="J29" s="132"/>
      <c r="K29" s="132"/>
      <c r="L29" s="132"/>
      <c r="M29" s="132"/>
      <c r="N29" s="158">
        <v>0</v>
      </c>
      <c r="O29" s="140">
        <v>0</v>
      </c>
      <c r="P29" s="140">
        <v>48</v>
      </c>
      <c r="Q29" s="158">
        <v>0</v>
      </c>
      <c r="R29" s="133">
        <v>0</v>
      </c>
      <c r="S29" s="133">
        <v>0</v>
      </c>
      <c r="T29" s="133">
        <v>0</v>
      </c>
      <c r="U29" s="133">
        <v>0</v>
      </c>
      <c r="V29" s="133">
        <v>0</v>
      </c>
      <c r="W29" s="133">
        <v>0</v>
      </c>
      <c r="X29" s="133">
        <v>0</v>
      </c>
      <c r="Y29" s="133">
        <v>0</v>
      </c>
    </row>
    <row r="30" spans="1:25" ht="15">
      <c r="A30" s="158" t="s">
        <v>33</v>
      </c>
      <c r="B30" s="158" t="s">
        <v>34</v>
      </c>
      <c r="C30" s="167" t="s">
        <v>35</v>
      </c>
      <c r="D30" s="158">
        <v>72</v>
      </c>
      <c r="E30" s="158">
        <v>24</v>
      </c>
      <c r="F30" s="158">
        <v>48</v>
      </c>
      <c r="G30" s="158">
        <v>48</v>
      </c>
      <c r="H30" s="158">
        <v>0</v>
      </c>
      <c r="I30" s="132"/>
      <c r="J30" s="132"/>
      <c r="K30" s="132"/>
      <c r="L30" s="132"/>
      <c r="M30" s="132"/>
      <c r="N30" s="158">
        <v>48</v>
      </c>
      <c r="O30" s="158">
        <v>0</v>
      </c>
      <c r="P30" s="158">
        <v>0</v>
      </c>
      <c r="Q30" s="140">
        <v>0</v>
      </c>
      <c r="R30" s="133">
        <v>0</v>
      </c>
      <c r="S30" s="133">
        <v>0</v>
      </c>
      <c r="T30" s="133">
        <v>0</v>
      </c>
      <c r="U30" s="133">
        <v>0</v>
      </c>
      <c r="V30" s="133">
        <v>0</v>
      </c>
      <c r="W30" s="133">
        <v>0</v>
      </c>
      <c r="X30" s="133">
        <v>0</v>
      </c>
      <c r="Y30" s="133">
        <v>0</v>
      </c>
    </row>
    <row r="31" spans="1:25" ht="15">
      <c r="A31" s="158" t="s">
        <v>36</v>
      </c>
      <c r="B31" s="158" t="s">
        <v>37</v>
      </c>
      <c r="C31" s="167" t="s">
        <v>38</v>
      </c>
      <c r="D31" s="158">
        <v>261</v>
      </c>
      <c r="E31" s="158">
        <v>87</v>
      </c>
      <c r="F31" s="158">
        <v>174</v>
      </c>
      <c r="G31" s="158">
        <v>0</v>
      </c>
      <c r="H31" s="158">
        <v>174</v>
      </c>
      <c r="I31" s="132"/>
      <c r="J31" s="132"/>
      <c r="K31" s="132"/>
      <c r="L31" s="132"/>
      <c r="M31" s="132"/>
      <c r="N31" s="158">
        <v>0</v>
      </c>
      <c r="O31" s="158">
        <v>32</v>
      </c>
      <c r="P31" s="158">
        <v>0</v>
      </c>
      <c r="Q31" s="158">
        <v>34</v>
      </c>
      <c r="R31" s="158">
        <v>0</v>
      </c>
      <c r="S31" s="158">
        <v>34</v>
      </c>
      <c r="T31" s="158">
        <v>0</v>
      </c>
      <c r="U31" s="158">
        <v>36</v>
      </c>
      <c r="V31" s="158">
        <v>0</v>
      </c>
      <c r="W31" s="158">
        <v>38</v>
      </c>
      <c r="X31" s="158">
        <v>0</v>
      </c>
      <c r="Y31" s="133">
        <v>0</v>
      </c>
    </row>
    <row r="32" spans="1:25" ht="16.5" customHeight="1">
      <c r="A32" s="158" t="s">
        <v>39</v>
      </c>
      <c r="B32" s="158" t="s">
        <v>40</v>
      </c>
      <c r="C32" s="167" t="s">
        <v>41</v>
      </c>
      <c r="D32" s="158">
        <f>E32+F32</f>
        <v>261</v>
      </c>
      <c r="E32" s="158">
        <f>F32/2</f>
        <v>87</v>
      </c>
      <c r="F32" s="158">
        <v>174</v>
      </c>
      <c r="G32" s="158">
        <v>2</v>
      </c>
      <c r="H32" s="158">
        <v>172</v>
      </c>
      <c r="I32" s="132"/>
      <c r="J32" s="132"/>
      <c r="K32" s="132"/>
      <c r="L32" s="132"/>
      <c r="M32" s="132"/>
      <c r="N32" s="158">
        <v>2</v>
      </c>
      <c r="O32" s="139">
        <v>34</v>
      </c>
      <c r="P32" s="139">
        <v>0</v>
      </c>
      <c r="Q32" s="158">
        <v>32</v>
      </c>
      <c r="R32" s="158">
        <v>0</v>
      </c>
      <c r="S32" s="158">
        <v>32</v>
      </c>
      <c r="T32" s="158">
        <v>0</v>
      </c>
      <c r="U32" s="158">
        <v>40</v>
      </c>
      <c r="V32" s="158">
        <v>0</v>
      </c>
      <c r="W32" s="158">
        <v>34</v>
      </c>
      <c r="X32" s="158">
        <v>0</v>
      </c>
      <c r="Y32" s="133">
        <v>0</v>
      </c>
    </row>
    <row r="33" spans="1:25" ht="16.5" customHeight="1">
      <c r="A33" s="158" t="s">
        <v>42</v>
      </c>
      <c r="B33" s="158" t="s">
        <v>331</v>
      </c>
      <c r="C33" s="167" t="s">
        <v>35</v>
      </c>
      <c r="D33" s="158">
        <f aca="true" t="shared" si="2" ref="D33:D36">E33+F33</f>
        <v>60</v>
      </c>
      <c r="E33" s="158">
        <f aca="true" t="shared" si="3" ref="E33:E36">F33/2</f>
        <v>20</v>
      </c>
      <c r="F33" s="158">
        <v>40</v>
      </c>
      <c r="G33" s="158" t="s">
        <v>35</v>
      </c>
      <c r="H33" s="158">
        <v>40</v>
      </c>
      <c r="I33" s="132"/>
      <c r="J33" s="132"/>
      <c r="K33" s="132"/>
      <c r="L33" s="132"/>
      <c r="M33" s="132"/>
      <c r="N33" s="158">
        <v>0</v>
      </c>
      <c r="O33" s="158">
        <v>40</v>
      </c>
      <c r="P33" s="158">
        <v>0</v>
      </c>
      <c r="Q33" s="140">
        <v>0</v>
      </c>
      <c r="R33" s="158">
        <v>0</v>
      </c>
      <c r="S33" s="158">
        <v>0</v>
      </c>
      <c r="T33" s="158">
        <v>0</v>
      </c>
      <c r="U33" s="158">
        <v>0</v>
      </c>
      <c r="V33" s="133">
        <v>0</v>
      </c>
      <c r="W33" s="133">
        <v>0</v>
      </c>
      <c r="X33" s="133">
        <v>0</v>
      </c>
      <c r="Y33" s="133">
        <v>0</v>
      </c>
    </row>
    <row r="34" spans="1:25" ht="16.5" customHeight="1">
      <c r="A34" s="158" t="s">
        <v>268</v>
      </c>
      <c r="B34" s="158" t="s">
        <v>332</v>
      </c>
      <c r="C34" s="167" t="s">
        <v>35</v>
      </c>
      <c r="D34" s="158">
        <f t="shared" si="2"/>
        <v>60</v>
      </c>
      <c r="E34" s="158">
        <f t="shared" si="3"/>
        <v>20</v>
      </c>
      <c r="F34" s="158">
        <v>40</v>
      </c>
      <c r="G34" s="158" t="s">
        <v>35</v>
      </c>
      <c r="H34" s="158">
        <v>40</v>
      </c>
      <c r="I34" s="132"/>
      <c r="J34" s="132"/>
      <c r="K34" s="132"/>
      <c r="L34" s="132"/>
      <c r="M34" s="132"/>
      <c r="N34" s="158">
        <v>0</v>
      </c>
      <c r="O34" s="158">
        <v>20</v>
      </c>
      <c r="P34" s="158">
        <v>0</v>
      </c>
      <c r="Q34" s="158">
        <v>20</v>
      </c>
      <c r="R34" s="158">
        <v>0</v>
      </c>
      <c r="S34" s="158">
        <v>0</v>
      </c>
      <c r="T34" s="158">
        <v>0</v>
      </c>
      <c r="U34" s="158">
        <v>0</v>
      </c>
      <c r="V34" s="133">
        <v>0</v>
      </c>
      <c r="W34" s="133">
        <v>0</v>
      </c>
      <c r="X34" s="133">
        <v>0</v>
      </c>
      <c r="Y34" s="133">
        <v>0</v>
      </c>
    </row>
    <row r="35" spans="1:25" ht="15.75" customHeight="1">
      <c r="A35" s="158" t="s">
        <v>44</v>
      </c>
      <c r="B35" s="158" t="s">
        <v>333</v>
      </c>
      <c r="C35" s="167"/>
      <c r="D35" s="158">
        <f t="shared" si="2"/>
        <v>75</v>
      </c>
      <c r="E35" s="158">
        <f t="shared" si="3"/>
        <v>25</v>
      </c>
      <c r="F35" s="158">
        <v>50</v>
      </c>
      <c r="G35" s="158">
        <v>50</v>
      </c>
      <c r="H35" s="158">
        <v>0</v>
      </c>
      <c r="I35" s="132"/>
      <c r="J35" s="132"/>
      <c r="K35" s="132"/>
      <c r="L35" s="132"/>
      <c r="M35" s="132"/>
      <c r="N35" s="158">
        <v>0</v>
      </c>
      <c r="O35" s="133">
        <v>0</v>
      </c>
      <c r="P35" s="133">
        <v>0</v>
      </c>
      <c r="Q35" s="133">
        <v>0</v>
      </c>
      <c r="R35" s="133">
        <v>0</v>
      </c>
      <c r="S35" s="133">
        <v>0</v>
      </c>
      <c r="T35" s="133">
        <v>0</v>
      </c>
      <c r="U35" s="140">
        <v>0</v>
      </c>
      <c r="V35" s="133">
        <v>50</v>
      </c>
      <c r="W35" s="133">
        <v>0</v>
      </c>
      <c r="X35" s="133">
        <v>0</v>
      </c>
      <c r="Y35" s="158">
        <v>0</v>
      </c>
    </row>
    <row r="36" spans="1:25" ht="15">
      <c r="A36" s="158" t="s">
        <v>269</v>
      </c>
      <c r="B36" s="158" t="s">
        <v>49</v>
      </c>
      <c r="C36" s="167" t="s">
        <v>35</v>
      </c>
      <c r="D36" s="158">
        <f t="shared" si="2"/>
        <v>45</v>
      </c>
      <c r="E36" s="158">
        <f t="shared" si="3"/>
        <v>15</v>
      </c>
      <c r="F36" s="158">
        <v>30</v>
      </c>
      <c r="G36" s="158">
        <v>30</v>
      </c>
      <c r="H36" s="158">
        <v>0</v>
      </c>
      <c r="I36" s="132"/>
      <c r="J36" s="132"/>
      <c r="K36" s="132"/>
      <c r="L36" s="132"/>
      <c r="M36" s="132"/>
      <c r="N36" s="158">
        <v>0</v>
      </c>
      <c r="O36" s="133">
        <v>0</v>
      </c>
      <c r="P36" s="133">
        <v>0</v>
      </c>
      <c r="Q36" s="133">
        <v>0</v>
      </c>
      <c r="R36" s="133">
        <v>0</v>
      </c>
      <c r="S36" s="133">
        <v>0</v>
      </c>
      <c r="T36" s="133">
        <v>30</v>
      </c>
      <c r="U36" s="139">
        <v>0</v>
      </c>
      <c r="V36" s="133">
        <v>0</v>
      </c>
      <c r="W36" s="133">
        <v>0</v>
      </c>
      <c r="X36" s="133">
        <v>0</v>
      </c>
      <c r="Y36" s="133"/>
    </row>
    <row r="37" spans="1:25" ht="24.75" customHeight="1">
      <c r="A37" s="158" t="s">
        <v>50</v>
      </c>
      <c r="B37" s="157" t="s">
        <v>51</v>
      </c>
      <c r="C37" s="166" t="s">
        <v>52</v>
      </c>
      <c r="D37" s="157">
        <f>E37+F37</f>
        <v>195</v>
      </c>
      <c r="E37" s="157">
        <f>F37/2</f>
        <v>65</v>
      </c>
      <c r="F37" s="157">
        <v>130</v>
      </c>
      <c r="G37" s="157">
        <v>46</v>
      </c>
      <c r="H37" s="157">
        <v>84</v>
      </c>
      <c r="I37" s="137"/>
      <c r="J37" s="137"/>
      <c r="K37" s="137"/>
      <c r="L37" s="137"/>
      <c r="M37" s="137"/>
      <c r="N37" s="157">
        <v>16</v>
      </c>
      <c r="O37" s="157">
        <v>16</v>
      </c>
      <c r="P37" s="157">
        <v>10</v>
      </c>
      <c r="Q37" s="157">
        <v>18</v>
      </c>
      <c r="R37" s="157">
        <v>6</v>
      </c>
      <c r="S37" s="157">
        <v>16</v>
      </c>
      <c r="T37" s="157">
        <v>6</v>
      </c>
      <c r="U37" s="157">
        <v>16</v>
      </c>
      <c r="V37" s="157">
        <v>8</v>
      </c>
      <c r="W37" s="157">
        <v>18</v>
      </c>
      <c r="X37" s="157"/>
      <c r="Y37" s="133">
        <v>0</v>
      </c>
    </row>
    <row r="38" spans="1:25" ht="15">
      <c r="A38" s="158" t="s">
        <v>53</v>
      </c>
      <c r="B38" s="158" t="s">
        <v>54</v>
      </c>
      <c r="C38" s="167" t="s">
        <v>35</v>
      </c>
      <c r="D38" s="157">
        <f aca="true" t="shared" si="4" ref="D38:D39">E38+F38</f>
        <v>48</v>
      </c>
      <c r="E38" s="157">
        <f aca="true" t="shared" si="5" ref="E38:E39">F38/2</f>
        <v>16</v>
      </c>
      <c r="F38" s="158">
        <v>32</v>
      </c>
      <c r="G38" s="158">
        <v>16</v>
      </c>
      <c r="H38" s="158">
        <v>16</v>
      </c>
      <c r="I38" s="132"/>
      <c r="J38" s="132"/>
      <c r="K38" s="132"/>
      <c r="L38" s="132"/>
      <c r="M38" s="132"/>
      <c r="N38" s="158">
        <v>16</v>
      </c>
      <c r="O38" s="158">
        <v>16</v>
      </c>
      <c r="P38" s="158">
        <v>0</v>
      </c>
      <c r="Q38" s="133">
        <v>0</v>
      </c>
      <c r="R38" s="133">
        <v>0</v>
      </c>
      <c r="S38" s="133">
        <v>0</v>
      </c>
      <c r="T38" s="133">
        <v>0</v>
      </c>
      <c r="U38" s="133">
        <v>0</v>
      </c>
      <c r="V38" s="133">
        <v>0</v>
      </c>
      <c r="W38" s="133">
        <v>0</v>
      </c>
      <c r="X38" s="133">
        <v>0</v>
      </c>
      <c r="Y38" s="133">
        <v>0</v>
      </c>
    </row>
    <row r="39" spans="1:25" ht="27" customHeight="1">
      <c r="A39" s="158" t="s">
        <v>55</v>
      </c>
      <c r="B39" s="158" t="s">
        <v>56</v>
      </c>
      <c r="C39" s="167" t="s">
        <v>57</v>
      </c>
      <c r="D39" s="157">
        <f t="shared" si="4"/>
        <v>147</v>
      </c>
      <c r="E39" s="157">
        <f t="shared" si="5"/>
        <v>49</v>
      </c>
      <c r="F39" s="158">
        <v>98</v>
      </c>
      <c r="G39" s="158">
        <v>30</v>
      </c>
      <c r="H39" s="158">
        <v>68</v>
      </c>
      <c r="I39" s="132"/>
      <c r="J39" s="132"/>
      <c r="K39" s="132"/>
      <c r="L39" s="132"/>
      <c r="M39" s="132"/>
      <c r="N39" s="158">
        <v>0</v>
      </c>
      <c r="O39" s="133">
        <v>0</v>
      </c>
      <c r="P39" s="133">
        <v>10</v>
      </c>
      <c r="Q39" s="139">
        <v>18</v>
      </c>
      <c r="R39" s="139">
        <v>6</v>
      </c>
      <c r="S39" s="139">
        <v>16</v>
      </c>
      <c r="T39" s="139">
        <v>6</v>
      </c>
      <c r="U39" s="139">
        <v>16</v>
      </c>
      <c r="V39" s="139">
        <v>8</v>
      </c>
      <c r="W39" s="139">
        <v>18</v>
      </c>
      <c r="X39" s="139">
        <v>0</v>
      </c>
      <c r="Y39" s="158">
        <v>0</v>
      </c>
    </row>
    <row r="40" spans="1:25" ht="19.5" customHeight="1">
      <c r="A40" s="157" t="s">
        <v>58</v>
      </c>
      <c r="B40" s="157" t="s">
        <v>59</v>
      </c>
      <c r="C40" s="166" t="s">
        <v>347</v>
      </c>
      <c r="D40" s="157">
        <f>E40+F40</f>
        <v>3657</v>
      </c>
      <c r="E40" s="157">
        <f>F40/2</f>
        <v>1219</v>
      </c>
      <c r="F40" s="157">
        <v>2438</v>
      </c>
      <c r="G40" s="157">
        <v>1162</v>
      </c>
      <c r="H40" s="157">
        <v>1276</v>
      </c>
      <c r="I40" s="137">
        <v>20</v>
      </c>
      <c r="J40" s="137"/>
      <c r="K40" s="137"/>
      <c r="L40" s="137"/>
      <c r="M40" s="137"/>
      <c r="N40" s="157">
        <v>198</v>
      </c>
      <c r="O40" s="157">
        <v>176</v>
      </c>
      <c r="P40" s="157">
        <v>238</v>
      </c>
      <c r="Q40" s="157">
        <v>282</v>
      </c>
      <c r="R40" s="157">
        <v>184</v>
      </c>
      <c r="S40" s="157">
        <v>212</v>
      </c>
      <c r="T40" s="157">
        <v>200</v>
      </c>
      <c r="U40" s="157">
        <v>212</v>
      </c>
      <c r="V40" s="157">
        <v>170</v>
      </c>
      <c r="W40" s="157">
        <v>210</v>
      </c>
      <c r="X40" s="157">
        <v>166</v>
      </c>
      <c r="Y40" s="157">
        <v>184</v>
      </c>
    </row>
    <row r="41" spans="1:25" ht="20.25" customHeight="1">
      <c r="A41" s="157" t="s">
        <v>61</v>
      </c>
      <c r="B41" s="157" t="s">
        <v>62</v>
      </c>
      <c r="C41" s="166" t="s">
        <v>63</v>
      </c>
      <c r="D41" s="157">
        <f aca="true" t="shared" si="6" ref="D41:D62">E41+F41</f>
        <v>1242</v>
      </c>
      <c r="E41" s="157">
        <f aca="true" t="shared" si="7" ref="E41:E62">F41/2</f>
        <v>414</v>
      </c>
      <c r="F41" s="157">
        <v>828</v>
      </c>
      <c r="G41" s="157">
        <v>488</v>
      </c>
      <c r="H41" s="157">
        <v>340</v>
      </c>
      <c r="I41" s="137"/>
      <c r="J41" s="137"/>
      <c r="K41" s="137"/>
      <c r="L41" s="137"/>
      <c r="M41" s="137"/>
      <c r="N41" s="157">
        <v>156</v>
      </c>
      <c r="O41" s="157">
        <v>104</v>
      </c>
      <c r="P41" s="157">
        <v>178</v>
      </c>
      <c r="Q41" s="157">
        <v>102</v>
      </c>
      <c r="R41" s="157">
        <v>20</v>
      </c>
      <c r="S41" s="157">
        <v>10</v>
      </c>
      <c r="T41" s="157">
        <v>20</v>
      </c>
      <c r="U41" s="157">
        <v>10</v>
      </c>
      <c r="V41" s="157">
        <v>10</v>
      </c>
      <c r="W41" s="157">
        <v>26</v>
      </c>
      <c r="X41" s="157">
        <v>104</v>
      </c>
      <c r="Y41" s="157">
        <v>88</v>
      </c>
    </row>
    <row r="42" spans="1:25" ht="28.5" customHeight="1">
      <c r="A42" s="158" t="s">
        <v>64</v>
      </c>
      <c r="B42" s="158" t="s">
        <v>65</v>
      </c>
      <c r="C42" s="167" t="s">
        <v>32</v>
      </c>
      <c r="D42" s="157">
        <f t="shared" si="6"/>
        <v>54</v>
      </c>
      <c r="E42" s="157">
        <f t="shared" si="7"/>
        <v>18</v>
      </c>
      <c r="F42" s="158">
        <v>36</v>
      </c>
      <c r="G42" s="158">
        <v>18</v>
      </c>
      <c r="H42" s="158">
        <v>18</v>
      </c>
      <c r="I42" s="132"/>
      <c r="J42" s="132"/>
      <c r="K42" s="132"/>
      <c r="L42" s="132"/>
      <c r="M42" s="132"/>
      <c r="N42" s="158">
        <v>18</v>
      </c>
      <c r="O42" s="158">
        <v>18</v>
      </c>
      <c r="P42" s="158">
        <v>0</v>
      </c>
      <c r="Q42" s="133">
        <v>0</v>
      </c>
      <c r="R42" s="133">
        <v>0</v>
      </c>
      <c r="S42" s="133">
        <v>0</v>
      </c>
      <c r="T42" s="133">
        <v>0</v>
      </c>
      <c r="U42" s="133">
        <v>0</v>
      </c>
      <c r="V42" s="133">
        <v>0</v>
      </c>
      <c r="W42" s="133">
        <v>0</v>
      </c>
      <c r="X42" s="133">
        <v>0</v>
      </c>
      <c r="Y42" s="133">
        <v>0</v>
      </c>
    </row>
    <row r="43" spans="1:25" ht="15" customHeight="1">
      <c r="A43" s="158" t="s">
        <v>66</v>
      </c>
      <c r="B43" s="158" t="s">
        <v>67</v>
      </c>
      <c r="C43" s="167" t="s">
        <v>68</v>
      </c>
      <c r="D43" s="157">
        <f t="shared" si="6"/>
        <v>225</v>
      </c>
      <c r="E43" s="157">
        <f t="shared" si="7"/>
        <v>75</v>
      </c>
      <c r="F43" s="158">
        <v>150</v>
      </c>
      <c r="G43" s="158">
        <v>100</v>
      </c>
      <c r="H43" s="158">
        <v>50</v>
      </c>
      <c r="I43" s="132"/>
      <c r="J43" s="132"/>
      <c r="K43" s="132"/>
      <c r="L43" s="132"/>
      <c r="M43" s="132"/>
      <c r="N43" s="158">
        <v>50</v>
      </c>
      <c r="O43" s="158">
        <v>26</v>
      </c>
      <c r="P43" s="158">
        <v>50</v>
      </c>
      <c r="Q43" s="158">
        <v>24</v>
      </c>
      <c r="R43" s="133">
        <v>0</v>
      </c>
      <c r="S43" s="133">
        <v>0</v>
      </c>
      <c r="T43" s="133">
        <v>0</v>
      </c>
      <c r="U43" s="133">
        <v>0</v>
      </c>
      <c r="V43" s="133">
        <v>0</v>
      </c>
      <c r="W43" s="133">
        <v>0</v>
      </c>
      <c r="X43" s="133">
        <v>0</v>
      </c>
      <c r="Y43" s="133">
        <v>0</v>
      </c>
    </row>
    <row r="44" spans="1:25" ht="15">
      <c r="A44" s="158" t="s">
        <v>69</v>
      </c>
      <c r="B44" s="158" t="s">
        <v>70</v>
      </c>
      <c r="C44" s="167" t="s">
        <v>35</v>
      </c>
      <c r="D44" s="157">
        <f t="shared" si="6"/>
        <v>54</v>
      </c>
      <c r="E44" s="157">
        <f t="shared" si="7"/>
        <v>18</v>
      </c>
      <c r="F44" s="158">
        <v>36</v>
      </c>
      <c r="G44" s="158">
        <v>18</v>
      </c>
      <c r="H44" s="158">
        <v>18</v>
      </c>
      <c r="I44" s="132"/>
      <c r="J44" s="132"/>
      <c r="K44" s="132"/>
      <c r="L44" s="132"/>
      <c r="M44" s="132"/>
      <c r="N44" s="158">
        <v>0</v>
      </c>
      <c r="O44" s="133">
        <v>0</v>
      </c>
      <c r="P44" s="133">
        <v>18</v>
      </c>
      <c r="Q44" s="158">
        <v>18</v>
      </c>
      <c r="R44" s="133">
        <v>0</v>
      </c>
      <c r="S44" s="133">
        <v>0</v>
      </c>
      <c r="T44" s="133">
        <v>0</v>
      </c>
      <c r="U44" s="133">
        <v>0</v>
      </c>
      <c r="V44" s="133">
        <v>0</v>
      </c>
      <c r="W44" s="133">
        <v>0</v>
      </c>
      <c r="X44" s="133">
        <v>0</v>
      </c>
      <c r="Y44" s="133">
        <v>0</v>
      </c>
    </row>
    <row r="45" spans="1:25" ht="17.25" customHeight="1">
      <c r="A45" s="158" t="s">
        <v>71</v>
      </c>
      <c r="B45" s="158" t="s">
        <v>72</v>
      </c>
      <c r="C45" s="167" t="s">
        <v>35</v>
      </c>
      <c r="D45" s="157">
        <f t="shared" si="6"/>
        <v>54</v>
      </c>
      <c r="E45" s="157">
        <f t="shared" si="7"/>
        <v>18</v>
      </c>
      <c r="F45" s="158">
        <v>36</v>
      </c>
      <c r="G45" s="158">
        <v>18</v>
      </c>
      <c r="H45" s="158">
        <v>18</v>
      </c>
      <c r="I45" s="132"/>
      <c r="J45" s="132"/>
      <c r="K45" s="132"/>
      <c r="L45" s="132"/>
      <c r="M45" s="132"/>
      <c r="N45" s="158">
        <v>18</v>
      </c>
      <c r="O45" s="158">
        <v>18</v>
      </c>
      <c r="P45" s="158">
        <v>0</v>
      </c>
      <c r="Q45" s="140">
        <v>0</v>
      </c>
      <c r="R45" s="133">
        <v>0</v>
      </c>
      <c r="S45" s="133">
        <v>0</v>
      </c>
      <c r="T45" s="133">
        <v>0</v>
      </c>
      <c r="U45" s="133">
        <v>0</v>
      </c>
      <c r="V45" s="133">
        <v>0</v>
      </c>
      <c r="W45" s="133">
        <v>0</v>
      </c>
      <c r="X45" s="133">
        <v>0</v>
      </c>
      <c r="Y45" s="133">
        <v>0</v>
      </c>
    </row>
    <row r="46" spans="1:25" ht="18.75" customHeight="1">
      <c r="A46" s="158" t="s">
        <v>73</v>
      </c>
      <c r="B46" s="158" t="s">
        <v>74</v>
      </c>
      <c r="C46" s="167" t="s">
        <v>32</v>
      </c>
      <c r="D46" s="157">
        <f t="shared" si="6"/>
        <v>72</v>
      </c>
      <c r="E46" s="157">
        <f t="shared" si="7"/>
        <v>24</v>
      </c>
      <c r="F46" s="158">
        <v>48</v>
      </c>
      <c r="G46" s="158">
        <v>36</v>
      </c>
      <c r="H46" s="158">
        <v>12</v>
      </c>
      <c r="I46" s="132"/>
      <c r="J46" s="132"/>
      <c r="K46" s="132"/>
      <c r="L46" s="132"/>
      <c r="M46" s="132"/>
      <c r="N46" s="158">
        <v>0</v>
      </c>
      <c r="O46" s="140">
        <v>0</v>
      </c>
      <c r="P46" s="140">
        <v>36</v>
      </c>
      <c r="Q46" s="158">
        <v>12</v>
      </c>
      <c r="R46" s="133">
        <v>0</v>
      </c>
      <c r="S46" s="133">
        <v>0</v>
      </c>
      <c r="T46" s="133">
        <v>0</v>
      </c>
      <c r="U46" s="133">
        <v>0</v>
      </c>
      <c r="V46" s="133">
        <v>0</v>
      </c>
      <c r="W46" s="133">
        <v>0</v>
      </c>
      <c r="X46" s="133">
        <v>0</v>
      </c>
      <c r="Y46" s="133">
        <v>0</v>
      </c>
    </row>
    <row r="47" spans="1:25" ht="18.75" customHeight="1">
      <c r="A47" s="158" t="s">
        <v>75</v>
      </c>
      <c r="B47" s="158" t="s">
        <v>349</v>
      </c>
      <c r="C47" s="167" t="s">
        <v>77</v>
      </c>
      <c r="D47" s="157">
        <f t="shared" si="6"/>
        <v>108</v>
      </c>
      <c r="E47" s="157">
        <f t="shared" si="7"/>
        <v>36</v>
      </c>
      <c r="F47" s="158">
        <v>72</v>
      </c>
      <c r="G47" s="158">
        <v>48</v>
      </c>
      <c r="H47" s="158">
        <v>24</v>
      </c>
      <c r="I47" s="132"/>
      <c r="J47" s="132"/>
      <c r="K47" s="132"/>
      <c r="L47" s="132"/>
      <c r="M47" s="132"/>
      <c r="N47" s="158">
        <v>22</v>
      </c>
      <c r="O47" s="139">
        <v>10</v>
      </c>
      <c r="P47" s="139">
        <v>26</v>
      </c>
      <c r="Q47" s="158">
        <v>14</v>
      </c>
      <c r="R47" s="133">
        <v>0</v>
      </c>
      <c r="S47" s="133">
        <v>0</v>
      </c>
      <c r="T47" s="133">
        <v>0</v>
      </c>
      <c r="U47" s="133">
        <v>0</v>
      </c>
      <c r="V47" s="133">
        <v>0</v>
      </c>
      <c r="W47" s="133">
        <v>0</v>
      </c>
      <c r="X47" s="133">
        <v>0</v>
      </c>
      <c r="Y47" s="133">
        <v>0</v>
      </c>
    </row>
    <row r="48" spans="1:25" ht="15">
      <c r="A48" s="158" t="s">
        <v>78</v>
      </c>
      <c r="B48" s="158" t="s">
        <v>79</v>
      </c>
      <c r="C48" s="167" t="s">
        <v>80</v>
      </c>
      <c r="D48" s="157">
        <f t="shared" si="6"/>
        <v>153</v>
      </c>
      <c r="E48" s="157">
        <f t="shared" si="7"/>
        <v>51</v>
      </c>
      <c r="F48" s="158">
        <v>102</v>
      </c>
      <c r="G48" s="158">
        <v>56</v>
      </c>
      <c r="H48" s="158">
        <v>46</v>
      </c>
      <c r="I48" s="132"/>
      <c r="J48" s="132"/>
      <c r="K48" s="132"/>
      <c r="L48" s="132"/>
      <c r="M48" s="132"/>
      <c r="N48" s="158">
        <v>28</v>
      </c>
      <c r="O48" s="158">
        <v>22</v>
      </c>
      <c r="P48" s="158">
        <v>28</v>
      </c>
      <c r="Q48" s="158">
        <v>24</v>
      </c>
      <c r="R48" s="133">
        <v>0</v>
      </c>
      <c r="S48" s="133">
        <v>0</v>
      </c>
      <c r="T48" s="133">
        <v>0</v>
      </c>
      <c r="U48" s="133">
        <v>0</v>
      </c>
      <c r="V48" s="133">
        <v>0</v>
      </c>
      <c r="W48" s="133">
        <v>0</v>
      </c>
      <c r="X48" s="133">
        <v>0</v>
      </c>
      <c r="Y48" s="133">
        <v>0</v>
      </c>
    </row>
    <row r="49" spans="1:25" ht="19.5" customHeight="1">
      <c r="A49" s="158" t="s">
        <v>81</v>
      </c>
      <c r="B49" s="158" t="s">
        <v>86</v>
      </c>
      <c r="C49" s="167" t="s">
        <v>32</v>
      </c>
      <c r="D49" s="157">
        <f t="shared" si="6"/>
        <v>54</v>
      </c>
      <c r="E49" s="157">
        <f t="shared" si="7"/>
        <v>18</v>
      </c>
      <c r="F49" s="158">
        <v>36</v>
      </c>
      <c r="G49" s="158">
        <v>18</v>
      </c>
      <c r="H49" s="158">
        <v>18</v>
      </c>
      <c r="I49" s="132"/>
      <c r="J49" s="132"/>
      <c r="K49" s="132"/>
      <c r="L49" s="132"/>
      <c r="M49" s="132"/>
      <c r="N49" s="158">
        <v>0</v>
      </c>
      <c r="O49" s="133">
        <v>0</v>
      </c>
      <c r="P49" s="133">
        <v>0</v>
      </c>
      <c r="Q49" s="133">
        <v>0</v>
      </c>
      <c r="R49" s="133">
        <v>0</v>
      </c>
      <c r="S49" s="133">
        <v>0</v>
      </c>
      <c r="T49" s="133">
        <v>0</v>
      </c>
      <c r="U49" s="133">
        <v>0</v>
      </c>
      <c r="V49" s="133">
        <v>0</v>
      </c>
      <c r="W49" s="133">
        <v>0</v>
      </c>
      <c r="X49" s="133">
        <v>18</v>
      </c>
      <c r="Y49" s="158">
        <v>18</v>
      </c>
    </row>
    <row r="50" spans="1:25" ht="15">
      <c r="A50" s="158" t="s">
        <v>85</v>
      </c>
      <c r="B50" s="158" t="s">
        <v>82</v>
      </c>
      <c r="C50" s="167" t="s">
        <v>83</v>
      </c>
      <c r="D50" s="157">
        <f t="shared" si="6"/>
        <v>180</v>
      </c>
      <c r="E50" s="157">
        <f t="shared" si="7"/>
        <v>60</v>
      </c>
      <c r="F50" s="158">
        <v>120</v>
      </c>
      <c r="G50" s="158">
        <v>80</v>
      </c>
      <c r="H50" s="158">
        <v>40</v>
      </c>
      <c r="I50" s="132"/>
      <c r="J50" s="132"/>
      <c r="K50" s="132"/>
      <c r="L50" s="132"/>
      <c r="M50" s="132"/>
      <c r="N50" s="158">
        <v>20</v>
      </c>
      <c r="O50" s="139">
        <v>10</v>
      </c>
      <c r="P50" s="139">
        <v>20</v>
      </c>
      <c r="Q50" s="158">
        <v>10</v>
      </c>
      <c r="R50" s="139">
        <v>20</v>
      </c>
      <c r="S50" s="139">
        <v>10</v>
      </c>
      <c r="T50" s="139">
        <v>20</v>
      </c>
      <c r="U50" s="139">
        <v>10</v>
      </c>
      <c r="V50" s="133">
        <v>0</v>
      </c>
      <c r="W50" s="133">
        <v>0</v>
      </c>
      <c r="X50" s="133"/>
      <c r="Y50" s="133">
        <v>0</v>
      </c>
    </row>
    <row r="51" spans="1:25" ht="24.75" customHeight="1">
      <c r="A51" s="158" t="s">
        <v>87</v>
      </c>
      <c r="B51" s="158" t="s">
        <v>330</v>
      </c>
      <c r="C51" s="167" t="s">
        <v>32</v>
      </c>
      <c r="D51" s="157">
        <f t="shared" si="6"/>
        <v>54</v>
      </c>
      <c r="E51" s="157">
        <f t="shared" si="7"/>
        <v>18</v>
      </c>
      <c r="F51" s="158">
        <v>36</v>
      </c>
      <c r="G51" s="158">
        <v>24</v>
      </c>
      <c r="H51" s="158">
        <v>12</v>
      </c>
      <c r="I51" s="132"/>
      <c r="J51" s="132"/>
      <c r="K51" s="132"/>
      <c r="L51" s="132"/>
      <c r="M51" s="132"/>
      <c r="N51" s="158">
        <v>0</v>
      </c>
      <c r="O51" s="133">
        <v>0</v>
      </c>
      <c r="P51" s="133">
        <v>0</v>
      </c>
      <c r="Q51" s="133">
        <v>0</v>
      </c>
      <c r="R51" s="133">
        <v>0</v>
      </c>
      <c r="S51" s="133">
        <v>0</v>
      </c>
      <c r="T51" s="133">
        <v>0</v>
      </c>
      <c r="U51" s="133">
        <v>0</v>
      </c>
      <c r="V51" s="133">
        <v>0</v>
      </c>
      <c r="W51" s="133">
        <v>0</v>
      </c>
      <c r="X51" s="133">
        <v>24</v>
      </c>
      <c r="Y51" s="139">
        <v>12</v>
      </c>
    </row>
    <row r="52" spans="1:25" ht="18.75" customHeight="1">
      <c r="A52" s="158" t="s">
        <v>89</v>
      </c>
      <c r="B52" s="158" t="s">
        <v>219</v>
      </c>
      <c r="C52" s="167" t="s">
        <v>91</v>
      </c>
      <c r="D52" s="157">
        <f t="shared" si="6"/>
        <v>102</v>
      </c>
      <c r="E52" s="157">
        <f t="shared" si="7"/>
        <v>34</v>
      </c>
      <c r="F52" s="158">
        <v>68</v>
      </c>
      <c r="G52" s="158">
        <v>20</v>
      </c>
      <c r="H52" s="158">
        <v>48</v>
      </c>
      <c r="I52" s="132"/>
      <c r="J52" s="132"/>
      <c r="K52" s="132"/>
      <c r="L52" s="132"/>
      <c r="M52" s="132"/>
      <c r="N52" s="158">
        <v>0</v>
      </c>
      <c r="O52" s="133">
        <v>0</v>
      </c>
      <c r="P52" s="133">
        <v>0</v>
      </c>
      <c r="Q52" s="133">
        <v>0</v>
      </c>
      <c r="R52" s="133">
        <v>0</v>
      </c>
      <c r="S52" s="133">
        <v>0</v>
      </c>
      <c r="T52" s="133">
        <v>0</v>
      </c>
      <c r="U52" s="133">
        <v>0</v>
      </c>
      <c r="V52" s="139">
        <v>10</v>
      </c>
      <c r="W52" s="139">
        <v>26</v>
      </c>
      <c r="X52" s="139">
        <v>10</v>
      </c>
      <c r="Y52" s="139">
        <v>22</v>
      </c>
    </row>
    <row r="53" spans="1:25" ht="18" customHeight="1">
      <c r="A53" s="158" t="s">
        <v>92</v>
      </c>
      <c r="B53" s="158" t="s">
        <v>334</v>
      </c>
      <c r="C53" s="167" t="s">
        <v>32</v>
      </c>
      <c r="D53" s="157">
        <f t="shared" si="6"/>
        <v>54</v>
      </c>
      <c r="E53" s="157">
        <f t="shared" si="7"/>
        <v>18</v>
      </c>
      <c r="F53" s="158">
        <v>36</v>
      </c>
      <c r="G53" s="158">
        <v>24</v>
      </c>
      <c r="H53" s="158">
        <v>12</v>
      </c>
      <c r="I53" s="132"/>
      <c r="J53" s="132"/>
      <c r="K53" s="132"/>
      <c r="L53" s="132"/>
      <c r="M53" s="132"/>
      <c r="N53" s="158">
        <v>0</v>
      </c>
      <c r="O53" s="133">
        <v>0</v>
      </c>
      <c r="P53" s="133">
        <v>0</v>
      </c>
      <c r="Q53" s="133">
        <v>0</v>
      </c>
      <c r="R53" s="133">
        <v>0</v>
      </c>
      <c r="S53" s="133">
        <v>0</v>
      </c>
      <c r="T53" s="133">
        <v>0</v>
      </c>
      <c r="U53" s="133">
        <v>0</v>
      </c>
      <c r="V53" s="133">
        <v>0</v>
      </c>
      <c r="W53" s="133">
        <v>0</v>
      </c>
      <c r="X53" s="133">
        <v>24</v>
      </c>
      <c r="Y53" s="139">
        <v>12</v>
      </c>
    </row>
    <row r="54" spans="1:25" ht="18.75" customHeight="1">
      <c r="A54" s="158" t="s">
        <v>221</v>
      </c>
      <c r="B54" s="158" t="s">
        <v>94</v>
      </c>
      <c r="C54" s="167" t="s">
        <v>32</v>
      </c>
      <c r="D54" s="157">
        <f t="shared" si="6"/>
        <v>78</v>
      </c>
      <c r="E54" s="157">
        <f t="shared" si="7"/>
        <v>26</v>
      </c>
      <c r="F54" s="158">
        <v>52</v>
      </c>
      <c r="G54" s="158">
        <v>28</v>
      </c>
      <c r="H54" s="158">
        <v>24</v>
      </c>
      <c r="I54" s="132"/>
      <c r="J54" s="132"/>
      <c r="K54" s="132"/>
      <c r="L54" s="132"/>
      <c r="M54" s="132"/>
      <c r="N54" s="158">
        <v>0</v>
      </c>
      <c r="O54" s="133">
        <v>0</v>
      </c>
      <c r="P54" s="133">
        <v>0</v>
      </c>
      <c r="Q54" s="133">
        <v>0</v>
      </c>
      <c r="R54" s="133">
        <v>0</v>
      </c>
      <c r="S54" s="133">
        <v>0</v>
      </c>
      <c r="T54" s="133">
        <v>0</v>
      </c>
      <c r="U54" s="133">
        <v>0</v>
      </c>
      <c r="V54" s="133">
        <v>0</v>
      </c>
      <c r="W54" s="133">
        <v>0</v>
      </c>
      <c r="X54" s="133">
        <v>28</v>
      </c>
      <c r="Y54" s="158">
        <v>24</v>
      </c>
    </row>
    <row r="55" spans="1:25" ht="18.75" customHeight="1">
      <c r="A55" s="157" t="s">
        <v>95</v>
      </c>
      <c r="B55" s="157" t="s">
        <v>96</v>
      </c>
      <c r="C55" s="166" t="s">
        <v>346</v>
      </c>
      <c r="D55" s="157">
        <f t="shared" si="6"/>
        <v>2415</v>
      </c>
      <c r="E55" s="157">
        <f t="shared" si="7"/>
        <v>805</v>
      </c>
      <c r="F55" s="157">
        <v>1610</v>
      </c>
      <c r="G55" s="157">
        <v>674</v>
      </c>
      <c r="H55" s="157">
        <v>936</v>
      </c>
      <c r="I55" s="137"/>
      <c r="J55" s="137"/>
      <c r="K55" s="137"/>
      <c r="L55" s="137"/>
      <c r="M55" s="137"/>
      <c r="N55" s="157">
        <v>42</v>
      </c>
      <c r="O55" s="157">
        <v>72</v>
      </c>
      <c r="P55" s="157">
        <v>66</v>
      </c>
      <c r="Q55" s="157">
        <v>180</v>
      </c>
      <c r="R55" s="157">
        <v>164</v>
      </c>
      <c r="S55" s="157">
        <v>202</v>
      </c>
      <c r="T55" s="157">
        <v>180</v>
      </c>
      <c r="U55" s="157">
        <v>202</v>
      </c>
      <c r="V55" s="157">
        <v>160</v>
      </c>
      <c r="W55" s="157">
        <v>184</v>
      </c>
      <c r="X55" s="157">
        <v>62</v>
      </c>
      <c r="Y55" s="157">
        <v>96</v>
      </c>
    </row>
    <row r="56" spans="1:25" ht="20.25" customHeight="1">
      <c r="A56" s="157" t="s">
        <v>98</v>
      </c>
      <c r="B56" s="157" t="s">
        <v>99</v>
      </c>
      <c r="C56" s="166" t="s">
        <v>100</v>
      </c>
      <c r="D56" s="157">
        <f t="shared" si="6"/>
        <v>297</v>
      </c>
      <c r="E56" s="157">
        <f t="shared" si="7"/>
        <v>99</v>
      </c>
      <c r="F56" s="157">
        <v>198</v>
      </c>
      <c r="G56" s="157">
        <v>94</v>
      </c>
      <c r="H56" s="157">
        <v>104</v>
      </c>
      <c r="I56" s="137">
        <v>20</v>
      </c>
      <c r="J56" s="137"/>
      <c r="K56" s="137"/>
      <c r="L56" s="137"/>
      <c r="M56" s="137"/>
      <c r="N56" s="157">
        <v>0</v>
      </c>
      <c r="O56" s="133">
        <v>0</v>
      </c>
      <c r="P56" s="133">
        <v>0</v>
      </c>
      <c r="Q56" s="133">
        <v>0</v>
      </c>
      <c r="R56" s="157">
        <v>94</v>
      </c>
      <c r="S56" s="157">
        <v>104</v>
      </c>
      <c r="T56" s="157">
        <v>0</v>
      </c>
      <c r="U56" s="133">
        <v>0</v>
      </c>
      <c r="V56" s="133">
        <v>0</v>
      </c>
      <c r="W56" s="133">
        <v>0</v>
      </c>
      <c r="X56" s="133">
        <v>0</v>
      </c>
      <c r="Y56" s="133">
        <v>0</v>
      </c>
    </row>
    <row r="57" spans="1:25" ht="15.75" customHeight="1">
      <c r="A57" s="158" t="s">
        <v>104</v>
      </c>
      <c r="B57" s="157" t="s">
        <v>102</v>
      </c>
      <c r="C57" s="260" t="s">
        <v>103</v>
      </c>
      <c r="D57" s="157">
        <f t="shared" si="6"/>
        <v>0</v>
      </c>
      <c r="E57" s="157">
        <f t="shared" si="7"/>
        <v>0</v>
      </c>
      <c r="F57" s="158">
        <v>0</v>
      </c>
      <c r="G57" s="158">
        <v>0</v>
      </c>
      <c r="H57" s="158">
        <v>0</v>
      </c>
      <c r="I57" s="132"/>
      <c r="J57" s="132"/>
      <c r="K57" s="132"/>
      <c r="L57" s="132"/>
      <c r="M57" s="132"/>
      <c r="N57" s="133">
        <v>0</v>
      </c>
      <c r="O57" s="133">
        <v>0</v>
      </c>
      <c r="P57" s="133">
        <v>0</v>
      </c>
      <c r="Q57" s="133">
        <v>0</v>
      </c>
      <c r="R57" s="133"/>
      <c r="S57" s="133"/>
      <c r="T57" s="133">
        <v>0</v>
      </c>
      <c r="U57" s="133">
        <v>0</v>
      </c>
      <c r="V57" s="133">
        <v>0</v>
      </c>
      <c r="W57" s="133">
        <v>0</v>
      </c>
      <c r="X57" s="133">
        <v>0</v>
      </c>
      <c r="Y57" s="133">
        <v>0</v>
      </c>
    </row>
    <row r="58" spans="1:25" ht="15">
      <c r="A58" s="158" t="s">
        <v>270</v>
      </c>
      <c r="B58" s="158" t="s">
        <v>105</v>
      </c>
      <c r="C58" s="261"/>
      <c r="D58" s="157">
        <f t="shared" si="6"/>
        <v>63</v>
      </c>
      <c r="E58" s="157">
        <f t="shared" si="7"/>
        <v>21</v>
      </c>
      <c r="F58" s="158">
        <v>42</v>
      </c>
      <c r="G58" s="158">
        <v>16</v>
      </c>
      <c r="H58" s="158">
        <v>26</v>
      </c>
      <c r="I58" s="132"/>
      <c r="J58" s="132"/>
      <c r="K58" s="132"/>
      <c r="L58" s="132"/>
      <c r="M58" s="132"/>
      <c r="N58" s="133">
        <v>0</v>
      </c>
      <c r="O58" s="133">
        <v>0</v>
      </c>
      <c r="P58" s="133">
        <v>0</v>
      </c>
      <c r="Q58" s="133">
        <v>0</v>
      </c>
      <c r="R58" s="158">
        <v>16</v>
      </c>
      <c r="S58" s="158">
        <v>26</v>
      </c>
      <c r="T58" s="133">
        <v>0</v>
      </c>
      <c r="U58" s="133">
        <v>0</v>
      </c>
      <c r="V58" s="133">
        <v>0</v>
      </c>
      <c r="W58" s="133">
        <v>0</v>
      </c>
      <c r="X58" s="133">
        <v>0</v>
      </c>
      <c r="Y58" s="133">
        <v>0</v>
      </c>
    </row>
    <row r="59" spans="1:25" ht="15">
      <c r="A59" s="158" t="s">
        <v>294</v>
      </c>
      <c r="B59" s="158" t="s">
        <v>107</v>
      </c>
      <c r="C59" s="261"/>
      <c r="D59" s="157"/>
      <c r="E59" s="157"/>
      <c r="F59" s="158" t="s">
        <v>257</v>
      </c>
      <c r="G59" s="158"/>
      <c r="H59" s="158"/>
      <c r="I59" s="132"/>
      <c r="J59" s="132"/>
      <c r="K59" s="132"/>
      <c r="L59" s="132"/>
      <c r="M59" s="132"/>
      <c r="N59" s="133">
        <v>0</v>
      </c>
      <c r="O59" s="133">
        <v>0</v>
      </c>
      <c r="P59" s="133">
        <v>0</v>
      </c>
      <c r="Q59" s="133">
        <v>0</v>
      </c>
      <c r="R59" s="158"/>
      <c r="S59" s="158" t="s">
        <v>257</v>
      </c>
      <c r="T59" s="133">
        <v>0</v>
      </c>
      <c r="U59" s="133">
        <v>0</v>
      </c>
      <c r="V59" s="133">
        <v>0</v>
      </c>
      <c r="W59" s="133">
        <v>0</v>
      </c>
      <c r="X59" s="133">
        <v>0</v>
      </c>
      <c r="Y59" s="133">
        <v>0</v>
      </c>
    </row>
    <row r="60" spans="1:25" ht="15">
      <c r="A60" s="158" t="s">
        <v>271</v>
      </c>
      <c r="B60" s="158" t="s">
        <v>109</v>
      </c>
      <c r="C60" s="261"/>
      <c r="D60" s="157">
        <f t="shared" si="6"/>
        <v>69</v>
      </c>
      <c r="E60" s="157">
        <f t="shared" si="7"/>
        <v>23</v>
      </c>
      <c r="F60" s="158">
        <v>46</v>
      </c>
      <c r="G60" s="158">
        <v>16</v>
      </c>
      <c r="H60" s="158">
        <v>30</v>
      </c>
      <c r="I60" s="132"/>
      <c r="J60" s="132"/>
      <c r="K60" s="132"/>
      <c r="L60" s="132"/>
      <c r="M60" s="132"/>
      <c r="N60" s="133">
        <v>0</v>
      </c>
      <c r="O60" s="133">
        <v>0</v>
      </c>
      <c r="P60" s="133">
        <v>0</v>
      </c>
      <c r="Q60" s="133">
        <v>0</v>
      </c>
      <c r="R60" s="158">
        <v>16</v>
      </c>
      <c r="S60" s="158">
        <v>30</v>
      </c>
      <c r="T60" s="133">
        <v>0</v>
      </c>
      <c r="U60" s="133">
        <v>0</v>
      </c>
      <c r="V60" s="133">
        <v>0</v>
      </c>
      <c r="W60" s="133">
        <v>0</v>
      </c>
      <c r="X60" s="133">
        <v>0</v>
      </c>
      <c r="Y60" s="133">
        <v>0</v>
      </c>
    </row>
    <row r="61" spans="1:25" ht="15">
      <c r="A61" s="158" t="s">
        <v>295</v>
      </c>
      <c r="B61" s="158" t="s">
        <v>107</v>
      </c>
      <c r="C61" s="261"/>
      <c r="D61" s="157"/>
      <c r="E61" s="157"/>
      <c r="F61" s="158" t="s">
        <v>257</v>
      </c>
      <c r="G61" s="158"/>
      <c r="H61" s="158"/>
      <c r="I61" s="132"/>
      <c r="J61" s="132"/>
      <c r="K61" s="132"/>
      <c r="L61" s="132"/>
      <c r="M61" s="132"/>
      <c r="N61" s="133">
        <v>0</v>
      </c>
      <c r="O61" s="133">
        <v>0</v>
      </c>
      <c r="P61" s="133">
        <v>0</v>
      </c>
      <c r="Q61" s="133">
        <v>0</v>
      </c>
      <c r="R61" s="158"/>
      <c r="S61" s="158" t="s">
        <v>257</v>
      </c>
      <c r="T61" s="133">
        <v>0</v>
      </c>
      <c r="U61" s="133">
        <v>0</v>
      </c>
      <c r="V61" s="133">
        <v>0</v>
      </c>
      <c r="W61" s="133">
        <v>0</v>
      </c>
      <c r="X61" s="133">
        <v>0</v>
      </c>
      <c r="Y61" s="133">
        <v>0</v>
      </c>
    </row>
    <row r="62" spans="1:25" ht="13.5" customHeight="1">
      <c r="A62" s="158" t="s">
        <v>272</v>
      </c>
      <c r="B62" s="158" t="s">
        <v>111</v>
      </c>
      <c r="C62" s="261"/>
      <c r="D62" s="157">
        <f t="shared" si="6"/>
        <v>60</v>
      </c>
      <c r="E62" s="157">
        <f t="shared" si="7"/>
        <v>20</v>
      </c>
      <c r="F62" s="158">
        <v>40</v>
      </c>
      <c r="G62" s="158">
        <v>16</v>
      </c>
      <c r="H62" s="158">
        <v>24</v>
      </c>
      <c r="I62" s="132"/>
      <c r="J62" s="132"/>
      <c r="K62" s="132"/>
      <c r="L62" s="132"/>
      <c r="M62" s="132"/>
      <c r="N62" s="133">
        <v>0</v>
      </c>
      <c r="O62" s="133">
        <v>0</v>
      </c>
      <c r="P62" s="133">
        <v>0</v>
      </c>
      <c r="Q62" s="133">
        <v>0</v>
      </c>
      <c r="R62" s="158">
        <v>16</v>
      </c>
      <c r="S62" s="158">
        <v>24</v>
      </c>
      <c r="T62" s="133">
        <v>0</v>
      </c>
      <c r="U62" s="133">
        <v>0</v>
      </c>
      <c r="V62" s="133">
        <v>0</v>
      </c>
      <c r="W62" s="133">
        <v>0</v>
      </c>
      <c r="X62" s="133">
        <v>0</v>
      </c>
      <c r="Y62" s="133">
        <v>0</v>
      </c>
    </row>
    <row r="63" spans="1:25" ht="15">
      <c r="A63" s="158" t="s">
        <v>296</v>
      </c>
      <c r="B63" s="158" t="s">
        <v>107</v>
      </c>
      <c r="C63" s="261"/>
      <c r="D63" s="158"/>
      <c r="E63" s="158"/>
      <c r="F63" s="158" t="s">
        <v>257</v>
      </c>
      <c r="G63" s="158"/>
      <c r="H63" s="158"/>
      <c r="I63" s="132"/>
      <c r="J63" s="132"/>
      <c r="K63" s="132"/>
      <c r="L63" s="132"/>
      <c r="M63" s="132"/>
      <c r="N63" s="133">
        <v>0</v>
      </c>
      <c r="O63" s="133">
        <v>0</v>
      </c>
      <c r="P63" s="133">
        <v>0</v>
      </c>
      <c r="Q63" s="133">
        <v>0</v>
      </c>
      <c r="R63" s="158"/>
      <c r="S63" s="158" t="s">
        <v>257</v>
      </c>
      <c r="T63" s="133">
        <v>0</v>
      </c>
      <c r="U63" s="133">
        <v>0</v>
      </c>
      <c r="V63" s="133">
        <v>0</v>
      </c>
      <c r="W63" s="133">
        <v>0</v>
      </c>
      <c r="X63" s="133">
        <v>0</v>
      </c>
      <c r="Y63" s="133">
        <v>0</v>
      </c>
    </row>
    <row r="64" spans="1:25" ht="13.5" customHeight="1">
      <c r="A64" s="158" t="s">
        <v>297</v>
      </c>
      <c r="B64" s="158" t="s">
        <v>113</v>
      </c>
      <c r="C64" s="262"/>
      <c r="D64" s="158"/>
      <c r="E64" s="158"/>
      <c r="F64" s="158" t="s">
        <v>114</v>
      </c>
      <c r="G64" s="158"/>
      <c r="H64" s="158"/>
      <c r="I64" s="132"/>
      <c r="J64" s="132"/>
      <c r="K64" s="132"/>
      <c r="L64" s="132"/>
      <c r="M64" s="132"/>
      <c r="N64" s="133">
        <v>0</v>
      </c>
      <c r="O64" s="133">
        <v>0</v>
      </c>
      <c r="P64" s="133">
        <v>0</v>
      </c>
      <c r="Q64" s="133">
        <v>0</v>
      </c>
      <c r="R64" s="158"/>
      <c r="S64" s="158" t="s">
        <v>114</v>
      </c>
      <c r="T64" s="133">
        <v>0</v>
      </c>
      <c r="U64" s="133">
        <v>0</v>
      </c>
      <c r="V64" s="133">
        <v>0</v>
      </c>
      <c r="W64" s="133">
        <v>0</v>
      </c>
      <c r="X64" s="133">
        <v>0</v>
      </c>
      <c r="Y64" s="133">
        <v>0</v>
      </c>
    </row>
    <row r="65" spans="1:25" ht="15.75" customHeight="1">
      <c r="A65" s="157" t="s">
        <v>298</v>
      </c>
      <c r="B65" s="157" t="s">
        <v>116</v>
      </c>
      <c r="C65" s="260" t="s">
        <v>335</v>
      </c>
      <c r="D65" s="158">
        <v>54</v>
      </c>
      <c r="E65" s="158">
        <v>18</v>
      </c>
      <c r="F65" s="158">
        <v>36</v>
      </c>
      <c r="G65" s="158">
        <v>24</v>
      </c>
      <c r="H65" s="158">
        <v>12</v>
      </c>
      <c r="I65" s="132"/>
      <c r="J65" s="132"/>
      <c r="K65" s="132"/>
      <c r="L65" s="132"/>
      <c r="M65" s="132"/>
      <c r="N65" s="133">
        <v>0</v>
      </c>
      <c r="O65" s="133">
        <v>0</v>
      </c>
      <c r="P65" s="133">
        <v>0</v>
      </c>
      <c r="Q65" s="133">
        <v>0</v>
      </c>
      <c r="R65" s="139">
        <v>24</v>
      </c>
      <c r="S65" s="139">
        <v>12</v>
      </c>
      <c r="T65" s="133">
        <v>0</v>
      </c>
      <c r="U65" s="133">
        <v>0</v>
      </c>
      <c r="V65" s="133">
        <v>0</v>
      </c>
      <c r="W65" s="133"/>
      <c r="X65" s="133"/>
      <c r="Y65" s="133">
        <v>0</v>
      </c>
    </row>
    <row r="66" spans="1:25" ht="28.5" customHeight="1">
      <c r="A66" s="158" t="s">
        <v>110</v>
      </c>
      <c r="B66" s="158" t="s">
        <v>119</v>
      </c>
      <c r="C66" s="261"/>
      <c r="D66" s="158">
        <v>51</v>
      </c>
      <c r="E66" s="158">
        <v>17</v>
      </c>
      <c r="F66" s="158">
        <v>34</v>
      </c>
      <c r="G66" s="158">
        <v>22</v>
      </c>
      <c r="H66" s="158">
        <v>12</v>
      </c>
      <c r="I66" s="132"/>
      <c r="J66" s="132"/>
      <c r="K66" s="132"/>
      <c r="L66" s="132"/>
      <c r="M66" s="132"/>
      <c r="N66" s="158">
        <v>0</v>
      </c>
      <c r="O66" s="133">
        <v>0</v>
      </c>
      <c r="P66" s="133">
        <v>0</v>
      </c>
      <c r="Q66" s="133">
        <v>0</v>
      </c>
      <c r="R66" s="158">
        <v>22</v>
      </c>
      <c r="S66" s="158">
        <v>12</v>
      </c>
      <c r="T66" s="158">
        <v>0</v>
      </c>
      <c r="U66" s="133">
        <v>0</v>
      </c>
      <c r="V66" s="133">
        <v>0</v>
      </c>
      <c r="W66" s="133">
        <v>0</v>
      </c>
      <c r="X66" s="133">
        <v>0</v>
      </c>
      <c r="Y66" s="133">
        <v>0</v>
      </c>
    </row>
    <row r="67" spans="1:25" ht="15">
      <c r="A67" s="158" t="s">
        <v>299</v>
      </c>
      <c r="B67" s="158" t="s">
        <v>120</v>
      </c>
      <c r="C67" s="261"/>
      <c r="D67" s="158"/>
      <c r="E67" s="158"/>
      <c r="F67" s="158" t="s">
        <v>114</v>
      </c>
      <c r="G67" s="158"/>
      <c r="H67" s="158"/>
      <c r="I67" s="132"/>
      <c r="J67" s="132"/>
      <c r="K67" s="132"/>
      <c r="L67" s="132"/>
      <c r="M67" s="132"/>
      <c r="N67" s="158">
        <v>0</v>
      </c>
      <c r="O67" s="133">
        <v>0</v>
      </c>
      <c r="P67" s="133">
        <v>0</v>
      </c>
      <c r="Q67" s="133">
        <v>0</v>
      </c>
      <c r="R67" s="158">
        <v>0</v>
      </c>
      <c r="S67" s="158" t="s">
        <v>114</v>
      </c>
      <c r="T67" s="158">
        <v>0</v>
      </c>
      <c r="U67" s="133">
        <v>0</v>
      </c>
      <c r="V67" s="133">
        <v>0</v>
      </c>
      <c r="W67" s="133">
        <v>0</v>
      </c>
      <c r="X67" s="133">
        <v>0</v>
      </c>
      <c r="Y67" s="133">
        <v>0</v>
      </c>
    </row>
    <row r="68" spans="1:25" ht="17.25" customHeight="1">
      <c r="A68" s="158" t="s">
        <v>300</v>
      </c>
      <c r="B68" s="158" t="s">
        <v>121</v>
      </c>
      <c r="C68" s="262"/>
      <c r="D68" s="158"/>
      <c r="E68" s="158"/>
      <c r="F68" s="158" t="s">
        <v>114</v>
      </c>
      <c r="G68" s="158"/>
      <c r="H68" s="158"/>
      <c r="I68" s="132"/>
      <c r="J68" s="132"/>
      <c r="K68" s="132"/>
      <c r="L68" s="132"/>
      <c r="M68" s="132"/>
      <c r="N68" s="158">
        <v>0</v>
      </c>
      <c r="O68" s="133">
        <v>0</v>
      </c>
      <c r="P68" s="133">
        <v>0</v>
      </c>
      <c r="Q68" s="133">
        <v>0</v>
      </c>
      <c r="R68" s="158">
        <v>0</v>
      </c>
      <c r="S68" s="158" t="s">
        <v>114</v>
      </c>
      <c r="T68" s="158">
        <v>0</v>
      </c>
      <c r="U68" s="133">
        <v>0</v>
      </c>
      <c r="V68" s="133">
        <v>0</v>
      </c>
      <c r="W68" s="133">
        <v>0</v>
      </c>
      <c r="X68" s="133">
        <v>0</v>
      </c>
      <c r="Y68" s="133">
        <v>0</v>
      </c>
    </row>
    <row r="69" spans="1:25" ht="27" customHeight="1">
      <c r="A69" s="157" t="s">
        <v>122</v>
      </c>
      <c r="B69" s="157" t="s">
        <v>220</v>
      </c>
      <c r="C69" s="166" t="s">
        <v>345</v>
      </c>
      <c r="D69" s="157">
        <v>1431</v>
      </c>
      <c r="E69" s="157">
        <v>477</v>
      </c>
      <c r="F69" s="157">
        <v>954</v>
      </c>
      <c r="G69" s="157">
        <v>422</v>
      </c>
      <c r="H69" s="157">
        <v>532</v>
      </c>
      <c r="I69" s="137"/>
      <c r="J69" s="137"/>
      <c r="K69" s="137"/>
      <c r="L69" s="137"/>
      <c r="M69" s="137"/>
      <c r="N69" s="157">
        <v>0</v>
      </c>
      <c r="O69" s="133">
        <v>0</v>
      </c>
      <c r="P69" s="133"/>
      <c r="Q69" s="133">
        <v>0</v>
      </c>
      <c r="R69" s="157">
        <v>70</v>
      </c>
      <c r="S69" s="157">
        <v>98</v>
      </c>
      <c r="T69" s="157">
        <v>180</v>
      </c>
      <c r="U69" s="157">
        <v>202</v>
      </c>
      <c r="V69" s="157">
        <v>110</v>
      </c>
      <c r="W69" s="157">
        <v>136</v>
      </c>
      <c r="X69" s="157">
        <v>62</v>
      </c>
      <c r="Y69" s="232">
        <v>96</v>
      </c>
    </row>
    <row r="70" spans="1:25" ht="15" customHeight="1" hidden="1">
      <c r="A70" s="157"/>
      <c r="B70" s="158"/>
      <c r="C70" s="166"/>
      <c r="D70" s="157"/>
      <c r="E70" s="157"/>
      <c r="F70" s="157"/>
      <c r="G70" s="157"/>
      <c r="H70" s="157"/>
      <c r="I70" s="137"/>
      <c r="J70" s="137"/>
      <c r="K70" s="137"/>
      <c r="L70" s="137"/>
      <c r="M70" s="137"/>
      <c r="N70" s="157"/>
      <c r="O70" s="133"/>
      <c r="P70" s="133"/>
      <c r="Q70" s="133"/>
      <c r="R70" s="157">
        <f aca="true" t="shared" si="8" ref="R70:X70">SUM(R69)</f>
        <v>70</v>
      </c>
      <c r="S70" s="157">
        <f t="shared" si="8"/>
        <v>98</v>
      </c>
      <c r="T70" s="157">
        <f t="shared" si="8"/>
        <v>180</v>
      </c>
      <c r="U70" s="157">
        <f t="shared" si="8"/>
        <v>202</v>
      </c>
      <c r="V70" s="157">
        <f t="shared" si="8"/>
        <v>110</v>
      </c>
      <c r="W70" s="157">
        <f t="shared" si="8"/>
        <v>136</v>
      </c>
      <c r="X70" s="157">
        <f t="shared" si="8"/>
        <v>62</v>
      </c>
      <c r="Y70" s="232"/>
    </row>
    <row r="71" spans="1:25" ht="39.75" customHeight="1">
      <c r="A71" s="158" t="s">
        <v>126</v>
      </c>
      <c r="B71" s="157" t="s">
        <v>125</v>
      </c>
      <c r="C71" s="167"/>
      <c r="D71" s="157">
        <f>E71+F71</f>
        <v>1311</v>
      </c>
      <c r="E71" s="157">
        <f>F71/2</f>
        <v>437</v>
      </c>
      <c r="F71" s="157">
        <v>874</v>
      </c>
      <c r="G71" s="157">
        <v>394</v>
      </c>
      <c r="H71" s="157">
        <v>480</v>
      </c>
      <c r="I71" s="132"/>
      <c r="J71" s="132"/>
      <c r="K71" s="132"/>
      <c r="L71" s="132"/>
      <c r="M71" s="132"/>
      <c r="N71" s="157">
        <v>0</v>
      </c>
      <c r="O71" s="160">
        <v>0</v>
      </c>
      <c r="P71" s="160"/>
      <c r="Q71" s="160">
        <v>0</v>
      </c>
      <c r="R71" s="160">
        <v>70</v>
      </c>
      <c r="S71" s="160">
        <v>98</v>
      </c>
      <c r="T71" s="160">
        <v>164</v>
      </c>
      <c r="U71" s="160">
        <v>178</v>
      </c>
      <c r="V71" s="160">
        <v>98</v>
      </c>
      <c r="W71" s="160">
        <v>108</v>
      </c>
      <c r="X71" s="160">
        <v>62</v>
      </c>
      <c r="Y71" s="160">
        <v>96</v>
      </c>
    </row>
    <row r="72" spans="1:25" ht="15.75" customHeight="1">
      <c r="A72" s="158" t="s">
        <v>258</v>
      </c>
      <c r="B72" s="158" t="s">
        <v>127</v>
      </c>
      <c r="C72" s="168" t="s">
        <v>344</v>
      </c>
      <c r="D72" s="158">
        <v>240</v>
      </c>
      <c r="E72" s="158">
        <v>80</v>
      </c>
      <c r="F72" s="158">
        <v>160</v>
      </c>
      <c r="G72" s="158">
        <v>82</v>
      </c>
      <c r="H72" s="158">
        <v>78</v>
      </c>
      <c r="I72" s="132"/>
      <c r="J72" s="132"/>
      <c r="K72" s="132"/>
      <c r="L72" s="132"/>
      <c r="M72" s="132"/>
      <c r="N72" s="161">
        <v>0</v>
      </c>
      <c r="O72" s="161">
        <v>0</v>
      </c>
      <c r="P72" s="161">
        <v>0</v>
      </c>
      <c r="Q72" s="161">
        <v>0</v>
      </c>
      <c r="R72" s="158">
        <v>40</v>
      </c>
      <c r="S72" s="158">
        <v>38</v>
      </c>
      <c r="T72" s="158">
        <v>42</v>
      </c>
      <c r="U72" s="158">
        <v>40</v>
      </c>
      <c r="V72" s="161">
        <v>0</v>
      </c>
      <c r="W72" s="161">
        <v>0</v>
      </c>
      <c r="X72" s="161">
        <v>0</v>
      </c>
      <c r="Y72" s="161">
        <v>0</v>
      </c>
    </row>
    <row r="73" spans="1:25" ht="16.5" customHeight="1">
      <c r="A73" s="158" t="s">
        <v>301</v>
      </c>
      <c r="B73" s="158" t="s">
        <v>107</v>
      </c>
      <c r="C73" s="167"/>
      <c r="D73" s="158"/>
      <c r="E73" s="158"/>
      <c r="F73" s="158" t="s">
        <v>114</v>
      </c>
      <c r="G73" s="158"/>
      <c r="H73" s="158"/>
      <c r="I73" s="132"/>
      <c r="J73" s="132"/>
      <c r="K73" s="132"/>
      <c r="L73" s="132"/>
      <c r="M73" s="132"/>
      <c r="N73" s="133">
        <v>0</v>
      </c>
      <c r="O73" s="133">
        <v>0</v>
      </c>
      <c r="P73" s="133">
        <v>0</v>
      </c>
      <c r="Q73" s="133">
        <v>0</v>
      </c>
      <c r="R73" s="143"/>
      <c r="S73" s="143" t="s">
        <v>130</v>
      </c>
      <c r="T73" s="143">
        <v>0</v>
      </c>
      <c r="U73" s="143" t="s">
        <v>130</v>
      </c>
      <c r="V73" s="133">
        <v>0</v>
      </c>
      <c r="W73" s="133">
        <v>0</v>
      </c>
      <c r="X73" s="133">
        <v>0</v>
      </c>
      <c r="Y73" s="133">
        <v>0</v>
      </c>
    </row>
    <row r="74" spans="1:25" ht="14.25" customHeight="1">
      <c r="A74" s="158" t="s">
        <v>302</v>
      </c>
      <c r="B74" s="158" t="s">
        <v>113</v>
      </c>
      <c r="C74" s="167"/>
      <c r="D74" s="158"/>
      <c r="E74" s="158"/>
      <c r="F74" s="158" t="s">
        <v>114</v>
      </c>
      <c r="G74" s="158"/>
      <c r="H74" s="158"/>
      <c r="I74" s="132"/>
      <c r="J74" s="132"/>
      <c r="K74" s="132"/>
      <c r="L74" s="132"/>
      <c r="M74" s="132"/>
      <c r="N74" s="133">
        <v>0</v>
      </c>
      <c r="O74" s="133">
        <v>0</v>
      </c>
      <c r="P74" s="133">
        <v>0</v>
      </c>
      <c r="Q74" s="133">
        <v>0</v>
      </c>
      <c r="R74" s="133">
        <v>0</v>
      </c>
      <c r="S74" s="133">
        <v>0</v>
      </c>
      <c r="T74" s="133">
        <v>0</v>
      </c>
      <c r="U74" s="158" t="s">
        <v>114</v>
      </c>
      <c r="V74" s="133">
        <v>0</v>
      </c>
      <c r="W74" s="133">
        <v>0</v>
      </c>
      <c r="X74" s="133">
        <v>0</v>
      </c>
      <c r="Y74" s="133">
        <v>0</v>
      </c>
    </row>
    <row r="75" spans="1:25" ht="17.25" customHeight="1">
      <c r="A75" s="158" t="s">
        <v>259</v>
      </c>
      <c r="B75" s="158" t="s">
        <v>224</v>
      </c>
      <c r="C75" s="167" t="s">
        <v>133</v>
      </c>
      <c r="D75" s="158">
        <f>E75+F75</f>
        <v>384</v>
      </c>
      <c r="E75" s="158">
        <f>F75/2</f>
        <v>128</v>
      </c>
      <c r="F75" s="158">
        <v>256</v>
      </c>
      <c r="G75" s="158">
        <v>94</v>
      </c>
      <c r="H75" s="158">
        <v>162</v>
      </c>
      <c r="I75" s="132"/>
      <c r="J75" s="132"/>
      <c r="K75" s="132"/>
      <c r="L75" s="132"/>
      <c r="M75" s="132"/>
      <c r="N75" s="133">
        <v>0</v>
      </c>
      <c r="O75" s="133">
        <v>0</v>
      </c>
      <c r="P75" s="133">
        <v>0</v>
      </c>
      <c r="Q75" s="133">
        <v>0</v>
      </c>
      <c r="R75" s="158">
        <v>30</v>
      </c>
      <c r="S75" s="158">
        <v>60</v>
      </c>
      <c r="T75" s="158">
        <v>30</v>
      </c>
      <c r="U75" s="158">
        <v>60</v>
      </c>
      <c r="V75" s="158">
        <v>34</v>
      </c>
      <c r="W75" s="158">
        <v>42</v>
      </c>
      <c r="X75" s="158">
        <v>0</v>
      </c>
      <c r="Y75" s="133">
        <v>0</v>
      </c>
    </row>
    <row r="76" spans="1:25" ht="12.75" customHeight="1">
      <c r="A76" s="158" t="s">
        <v>259</v>
      </c>
      <c r="B76" s="158" t="s">
        <v>107</v>
      </c>
      <c r="C76" s="167"/>
      <c r="D76" s="158"/>
      <c r="E76" s="158"/>
      <c r="F76" s="158" t="s">
        <v>134</v>
      </c>
      <c r="G76" s="158"/>
      <c r="H76" s="158"/>
      <c r="I76" s="132"/>
      <c r="J76" s="132"/>
      <c r="K76" s="132"/>
      <c r="L76" s="132"/>
      <c r="M76" s="132"/>
      <c r="N76" s="133">
        <v>0</v>
      </c>
      <c r="O76" s="133">
        <v>0</v>
      </c>
      <c r="P76" s="133">
        <v>0</v>
      </c>
      <c r="Q76" s="133">
        <v>0</v>
      </c>
      <c r="R76" s="143"/>
      <c r="S76" s="143" t="s">
        <v>130</v>
      </c>
      <c r="T76" s="143">
        <v>0</v>
      </c>
      <c r="U76" s="143" t="s">
        <v>130</v>
      </c>
      <c r="V76" s="158">
        <v>0</v>
      </c>
      <c r="W76" s="158" t="s">
        <v>114</v>
      </c>
      <c r="X76" s="158">
        <v>0</v>
      </c>
      <c r="Y76" s="133">
        <v>0</v>
      </c>
    </row>
    <row r="77" spans="1:25" ht="15" customHeight="1">
      <c r="A77" s="158" t="s">
        <v>303</v>
      </c>
      <c r="B77" s="158" t="s">
        <v>113</v>
      </c>
      <c r="C77" s="167"/>
      <c r="D77" s="158"/>
      <c r="E77" s="158"/>
      <c r="F77" s="158" t="s">
        <v>135</v>
      </c>
      <c r="G77" s="158"/>
      <c r="H77" s="158"/>
      <c r="I77" s="132"/>
      <c r="J77" s="132"/>
      <c r="K77" s="132"/>
      <c r="L77" s="132"/>
      <c r="M77" s="132"/>
      <c r="N77" s="133">
        <v>0</v>
      </c>
      <c r="O77" s="133">
        <v>0</v>
      </c>
      <c r="P77" s="133">
        <v>0</v>
      </c>
      <c r="Q77" s="133">
        <v>0</v>
      </c>
      <c r="R77" s="133">
        <v>0</v>
      </c>
      <c r="S77" s="133">
        <v>0</v>
      </c>
      <c r="T77" s="133">
        <v>0</v>
      </c>
      <c r="U77" s="143" t="s">
        <v>134</v>
      </c>
      <c r="V77" s="158">
        <v>0</v>
      </c>
      <c r="W77" s="158" t="s">
        <v>114</v>
      </c>
      <c r="X77" s="158">
        <v>0</v>
      </c>
      <c r="Y77" s="133">
        <v>0</v>
      </c>
    </row>
    <row r="78" spans="1:25" ht="14.25" customHeight="1">
      <c r="A78" s="158" t="s">
        <v>260</v>
      </c>
      <c r="B78" s="158" t="s">
        <v>137</v>
      </c>
      <c r="C78" s="167" t="s">
        <v>128</v>
      </c>
      <c r="D78" s="158">
        <v>189</v>
      </c>
      <c r="E78" s="158">
        <v>63</v>
      </c>
      <c r="F78" s="158">
        <v>126</v>
      </c>
      <c r="G78" s="158">
        <v>78</v>
      </c>
      <c r="H78" s="158">
        <v>48</v>
      </c>
      <c r="I78" s="132"/>
      <c r="J78" s="132"/>
      <c r="K78" s="132"/>
      <c r="L78" s="132"/>
      <c r="M78" s="132"/>
      <c r="N78" s="133">
        <v>0</v>
      </c>
      <c r="O78" s="133">
        <v>0</v>
      </c>
      <c r="P78" s="133">
        <v>0</v>
      </c>
      <c r="Q78" s="133">
        <v>0</v>
      </c>
      <c r="R78" s="133">
        <v>0</v>
      </c>
      <c r="S78" s="133">
        <v>0</v>
      </c>
      <c r="T78" s="133">
        <v>46</v>
      </c>
      <c r="U78" s="158">
        <v>30</v>
      </c>
      <c r="V78" s="158">
        <v>32</v>
      </c>
      <c r="W78" s="158">
        <v>18</v>
      </c>
      <c r="X78" s="158">
        <v>0</v>
      </c>
      <c r="Y78" s="133">
        <v>0</v>
      </c>
    </row>
    <row r="79" spans="1:25" ht="13.5" customHeight="1">
      <c r="A79" s="158" t="s">
        <v>304</v>
      </c>
      <c r="B79" s="158" t="s">
        <v>107</v>
      </c>
      <c r="C79" s="167"/>
      <c r="D79" s="158"/>
      <c r="E79" s="158"/>
      <c r="F79" s="158" t="s">
        <v>134</v>
      </c>
      <c r="G79" s="158"/>
      <c r="H79" s="158"/>
      <c r="I79" s="132"/>
      <c r="J79" s="132"/>
      <c r="K79" s="132"/>
      <c r="L79" s="132"/>
      <c r="M79" s="132"/>
      <c r="N79" s="133">
        <v>0</v>
      </c>
      <c r="O79" s="133">
        <v>0</v>
      </c>
      <c r="P79" s="133">
        <v>0</v>
      </c>
      <c r="Q79" s="133">
        <v>0</v>
      </c>
      <c r="R79" s="133">
        <v>0</v>
      </c>
      <c r="S79" s="133">
        <v>0</v>
      </c>
      <c r="T79" s="133">
        <v>0</v>
      </c>
      <c r="U79" s="158" t="s">
        <v>114</v>
      </c>
      <c r="V79" s="158">
        <v>0</v>
      </c>
      <c r="W79" s="158" t="s">
        <v>114</v>
      </c>
      <c r="X79" s="158">
        <v>0</v>
      </c>
      <c r="Y79" s="133">
        <v>0</v>
      </c>
    </row>
    <row r="80" spans="1:25" ht="14.25" customHeight="1">
      <c r="A80" s="158" t="s">
        <v>305</v>
      </c>
      <c r="B80" s="158" t="s">
        <v>113</v>
      </c>
      <c r="C80" s="167"/>
      <c r="D80" s="158"/>
      <c r="E80" s="158"/>
      <c r="F80" s="158" t="s">
        <v>134</v>
      </c>
      <c r="G80" s="158"/>
      <c r="H80" s="158"/>
      <c r="I80" s="132"/>
      <c r="J80" s="132"/>
      <c r="K80" s="132"/>
      <c r="L80" s="132"/>
      <c r="M80" s="132"/>
      <c r="N80" s="133">
        <v>0</v>
      </c>
      <c r="O80" s="133">
        <v>0</v>
      </c>
      <c r="P80" s="133">
        <v>0</v>
      </c>
      <c r="Q80" s="133">
        <v>0</v>
      </c>
      <c r="R80" s="133">
        <v>0</v>
      </c>
      <c r="S80" s="133">
        <v>0</v>
      </c>
      <c r="T80" s="133">
        <v>0</v>
      </c>
      <c r="U80" s="158" t="s">
        <v>114</v>
      </c>
      <c r="V80" s="158">
        <v>0</v>
      </c>
      <c r="W80" s="158" t="s">
        <v>114</v>
      </c>
      <c r="X80" s="158">
        <v>0</v>
      </c>
      <c r="Y80" s="133">
        <v>0</v>
      </c>
    </row>
    <row r="81" spans="1:25" ht="26.25" customHeight="1">
      <c r="A81" s="158" t="s">
        <v>261</v>
      </c>
      <c r="B81" s="158" t="s">
        <v>145</v>
      </c>
      <c r="C81" s="168" t="s">
        <v>80</v>
      </c>
      <c r="D81" s="158">
        <v>66</v>
      </c>
      <c r="E81" s="158">
        <v>22</v>
      </c>
      <c r="F81" s="158">
        <v>44</v>
      </c>
      <c r="G81" s="158">
        <v>20</v>
      </c>
      <c r="H81" s="158">
        <v>24</v>
      </c>
      <c r="I81" s="132"/>
      <c r="J81" s="132"/>
      <c r="K81" s="132"/>
      <c r="L81" s="132"/>
      <c r="M81" s="132"/>
      <c r="N81" s="133">
        <v>0</v>
      </c>
      <c r="O81" s="133">
        <v>0</v>
      </c>
      <c r="P81" s="133">
        <v>0</v>
      </c>
      <c r="Q81" s="133">
        <v>0</v>
      </c>
      <c r="R81" s="133">
        <v>0</v>
      </c>
      <c r="S81" s="133">
        <v>0</v>
      </c>
      <c r="T81" s="133">
        <v>0</v>
      </c>
      <c r="U81" s="133">
        <v>0</v>
      </c>
      <c r="V81" s="158">
        <v>20</v>
      </c>
      <c r="W81" s="158">
        <v>24</v>
      </c>
      <c r="X81" s="158">
        <v>0</v>
      </c>
      <c r="Y81" s="133">
        <v>0</v>
      </c>
    </row>
    <row r="82" spans="1:25" ht="16.5" customHeight="1">
      <c r="A82" s="158" t="s">
        <v>262</v>
      </c>
      <c r="B82" s="158" t="s">
        <v>279</v>
      </c>
      <c r="C82" s="167" t="s">
        <v>32</v>
      </c>
      <c r="D82" s="158">
        <v>51</v>
      </c>
      <c r="E82" s="158">
        <v>17</v>
      </c>
      <c r="F82" s="158">
        <v>34</v>
      </c>
      <c r="G82" s="158">
        <v>16</v>
      </c>
      <c r="H82" s="158">
        <v>18</v>
      </c>
      <c r="I82" s="132"/>
      <c r="J82" s="132"/>
      <c r="K82" s="132"/>
      <c r="L82" s="132"/>
      <c r="M82" s="132"/>
      <c r="N82" s="133">
        <v>0</v>
      </c>
      <c r="O82" s="133">
        <v>0</v>
      </c>
      <c r="P82" s="133">
        <v>0</v>
      </c>
      <c r="Q82" s="133">
        <v>0</v>
      </c>
      <c r="R82" s="133">
        <v>0</v>
      </c>
      <c r="S82" s="133">
        <v>0</v>
      </c>
      <c r="T82" s="133">
        <v>16</v>
      </c>
      <c r="U82" s="158">
        <v>18</v>
      </c>
      <c r="V82" s="133">
        <v>0</v>
      </c>
      <c r="W82" s="133">
        <v>0</v>
      </c>
      <c r="X82" s="133"/>
      <c r="Y82" s="133">
        <v>0</v>
      </c>
    </row>
    <row r="83" spans="1:25" ht="18" customHeight="1">
      <c r="A83" s="158" t="s">
        <v>263</v>
      </c>
      <c r="B83" s="158" t="s">
        <v>143</v>
      </c>
      <c r="C83" s="168" t="s">
        <v>80</v>
      </c>
      <c r="D83" s="158">
        <v>57</v>
      </c>
      <c r="E83" s="158">
        <v>19</v>
      </c>
      <c r="F83" s="158">
        <v>38</v>
      </c>
      <c r="G83" s="158">
        <v>20</v>
      </c>
      <c r="H83" s="158">
        <v>18</v>
      </c>
      <c r="I83" s="132"/>
      <c r="J83" s="132"/>
      <c r="K83" s="132"/>
      <c r="L83" s="132"/>
      <c r="M83" s="132"/>
      <c r="N83" s="133">
        <v>0</v>
      </c>
      <c r="O83" s="133">
        <v>0</v>
      </c>
      <c r="P83" s="133">
        <v>0</v>
      </c>
      <c r="Q83" s="133">
        <v>0</v>
      </c>
      <c r="R83" s="133">
        <v>0</v>
      </c>
      <c r="S83" s="133">
        <v>0</v>
      </c>
      <c r="T83" s="133">
        <v>0</v>
      </c>
      <c r="U83" s="133">
        <v>0</v>
      </c>
      <c r="V83" s="133">
        <v>0</v>
      </c>
      <c r="W83" s="133">
        <v>0</v>
      </c>
      <c r="X83" s="133">
        <v>20</v>
      </c>
      <c r="Y83" s="158">
        <v>18</v>
      </c>
    </row>
    <row r="84" spans="1:25" ht="15.75" customHeight="1">
      <c r="A84" s="158" t="s">
        <v>264</v>
      </c>
      <c r="B84" s="158" t="s">
        <v>225</v>
      </c>
      <c r="C84" s="167"/>
      <c r="D84" s="158">
        <v>54</v>
      </c>
      <c r="E84" s="158">
        <v>18</v>
      </c>
      <c r="F84" s="158">
        <v>36</v>
      </c>
      <c r="G84" s="158">
        <v>12</v>
      </c>
      <c r="H84" s="158">
        <v>24</v>
      </c>
      <c r="I84" s="132"/>
      <c r="J84" s="132"/>
      <c r="K84" s="132"/>
      <c r="L84" s="132"/>
      <c r="M84" s="132"/>
      <c r="N84" s="133">
        <v>0</v>
      </c>
      <c r="O84" s="133">
        <v>0</v>
      </c>
      <c r="P84" s="133">
        <v>0</v>
      </c>
      <c r="Q84" s="133">
        <v>0</v>
      </c>
      <c r="R84" s="133">
        <v>0</v>
      </c>
      <c r="S84" s="133">
        <v>0</v>
      </c>
      <c r="T84" s="133">
        <v>0</v>
      </c>
      <c r="U84" s="133">
        <v>0</v>
      </c>
      <c r="V84" s="139">
        <v>12</v>
      </c>
      <c r="W84" s="139">
        <v>24</v>
      </c>
      <c r="X84" s="142"/>
      <c r="Y84" s="133">
        <v>0</v>
      </c>
    </row>
    <row r="85" spans="1:25" ht="17.25" customHeight="1">
      <c r="A85" s="158" t="s">
        <v>265</v>
      </c>
      <c r="B85" s="158" t="s">
        <v>147</v>
      </c>
      <c r="C85" s="256" t="s">
        <v>103</v>
      </c>
      <c r="D85" s="158">
        <v>54</v>
      </c>
      <c r="E85" s="158">
        <v>18</v>
      </c>
      <c r="F85" s="158">
        <v>36</v>
      </c>
      <c r="G85" s="158">
        <v>18</v>
      </c>
      <c r="H85" s="158">
        <v>18</v>
      </c>
      <c r="I85" s="132"/>
      <c r="J85" s="132"/>
      <c r="K85" s="132"/>
      <c r="L85" s="132"/>
      <c r="M85" s="132"/>
      <c r="N85" s="133">
        <v>0</v>
      </c>
      <c r="O85" s="133">
        <v>0</v>
      </c>
      <c r="P85" s="133">
        <v>0</v>
      </c>
      <c r="Q85" s="133">
        <v>0</v>
      </c>
      <c r="R85" s="133">
        <v>0</v>
      </c>
      <c r="S85" s="133">
        <v>0</v>
      </c>
      <c r="T85" s="133">
        <v>0</v>
      </c>
      <c r="U85" s="133">
        <v>0</v>
      </c>
      <c r="V85" s="133">
        <v>0</v>
      </c>
      <c r="W85" s="133">
        <v>0</v>
      </c>
      <c r="X85" s="133">
        <v>18</v>
      </c>
      <c r="Y85" s="158">
        <v>18</v>
      </c>
    </row>
    <row r="86" spans="1:25" ht="15" customHeight="1">
      <c r="A86" s="158" t="s">
        <v>266</v>
      </c>
      <c r="B86" s="158" t="s">
        <v>149</v>
      </c>
      <c r="C86" s="257"/>
      <c r="D86" s="158">
        <v>39</v>
      </c>
      <c r="E86" s="158">
        <f>F86/2</f>
        <v>18</v>
      </c>
      <c r="F86" s="158">
        <v>36</v>
      </c>
      <c r="G86" s="158">
        <v>12</v>
      </c>
      <c r="H86" s="158">
        <v>24</v>
      </c>
      <c r="I86" s="132"/>
      <c r="J86" s="132"/>
      <c r="K86" s="132"/>
      <c r="L86" s="132"/>
      <c r="M86" s="132"/>
      <c r="N86" s="133">
        <v>0</v>
      </c>
      <c r="O86" s="133">
        <v>0</v>
      </c>
      <c r="P86" s="133">
        <v>0</v>
      </c>
      <c r="Q86" s="133">
        <v>0</v>
      </c>
      <c r="R86" s="133">
        <v>0</v>
      </c>
      <c r="S86" s="133">
        <v>0</v>
      </c>
      <c r="T86" s="133">
        <v>0</v>
      </c>
      <c r="U86" s="133">
        <v>0</v>
      </c>
      <c r="V86" s="133">
        <v>0</v>
      </c>
      <c r="W86" s="133">
        <v>0</v>
      </c>
      <c r="X86" s="133">
        <v>12</v>
      </c>
      <c r="Y86" s="139">
        <v>24</v>
      </c>
    </row>
    <row r="87" spans="1:25" ht="18" customHeight="1">
      <c r="A87" s="158" t="s">
        <v>267</v>
      </c>
      <c r="B87" s="158" t="s">
        <v>151</v>
      </c>
      <c r="C87" s="258"/>
      <c r="D87" s="158">
        <f>E87+F87</f>
        <v>72</v>
      </c>
      <c r="E87" s="158">
        <f>F87/2</f>
        <v>24</v>
      </c>
      <c r="F87" s="158">
        <v>48</v>
      </c>
      <c r="G87" s="158">
        <v>12</v>
      </c>
      <c r="H87" s="158">
        <v>36</v>
      </c>
      <c r="I87" s="132"/>
      <c r="J87" s="132"/>
      <c r="K87" s="132"/>
      <c r="L87" s="132"/>
      <c r="M87" s="132"/>
      <c r="N87" s="133">
        <v>0</v>
      </c>
      <c r="O87" s="133">
        <v>0</v>
      </c>
      <c r="P87" s="133">
        <v>0</v>
      </c>
      <c r="Q87" s="133">
        <v>0</v>
      </c>
      <c r="R87" s="133">
        <v>0</v>
      </c>
      <c r="S87" s="133">
        <v>0</v>
      </c>
      <c r="T87" s="133">
        <v>0</v>
      </c>
      <c r="U87" s="133">
        <v>0</v>
      </c>
      <c r="V87" s="133">
        <v>0</v>
      </c>
      <c r="W87" s="133">
        <v>0</v>
      </c>
      <c r="X87" s="133">
        <v>12</v>
      </c>
      <c r="Y87" s="139">
        <v>36</v>
      </c>
    </row>
    <row r="88" spans="1:25" ht="17.25" customHeight="1">
      <c r="A88" s="158" t="s">
        <v>273</v>
      </c>
      <c r="B88" s="158" t="s">
        <v>278</v>
      </c>
      <c r="C88" s="167" t="s">
        <v>153</v>
      </c>
      <c r="D88" s="158">
        <v>90</v>
      </c>
      <c r="E88" s="158">
        <v>30</v>
      </c>
      <c r="F88" s="158">
        <v>60</v>
      </c>
      <c r="G88" s="158">
        <v>30</v>
      </c>
      <c r="H88" s="158">
        <v>30</v>
      </c>
      <c r="I88" s="132"/>
      <c r="J88" s="132"/>
      <c r="K88" s="132"/>
      <c r="L88" s="132"/>
      <c r="M88" s="132"/>
      <c r="N88" s="133">
        <v>0</v>
      </c>
      <c r="O88" s="133">
        <v>0</v>
      </c>
      <c r="P88" s="133">
        <v>0</v>
      </c>
      <c r="Q88" s="133">
        <v>0</v>
      </c>
      <c r="R88" s="133">
        <v>0</v>
      </c>
      <c r="S88" s="133">
        <v>0</v>
      </c>
      <c r="T88" s="133">
        <v>30</v>
      </c>
      <c r="U88" s="158">
        <v>30</v>
      </c>
      <c r="V88" s="133">
        <v>0</v>
      </c>
      <c r="W88" s="133">
        <v>0</v>
      </c>
      <c r="X88" s="133">
        <v>0</v>
      </c>
      <c r="Y88" s="133">
        <v>0</v>
      </c>
    </row>
    <row r="89" spans="1:25" ht="18" customHeight="1">
      <c r="A89" s="157" t="s">
        <v>275</v>
      </c>
      <c r="B89" s="157" t="s">
        <v>212</v>
      </c>
      <c r="C89" s="167"/>
      <c r="D89" s="157">
        <f aca="true" t="shared" si="9" ref="D89:D90">E89+F89</f>
        <v>120</v>
      </c>
      <c r="E89" s="157">
        <f aca="true" t="shared" si="10" ref="E89:E90">F89/2</f>
        <v>40</v>
      </c>
      <c r="F89" s="157">
        <v>80</v>
      </c>
      <c r="G89" s="157">
        <v>28</v>
      </c>
      <c r="H89" s="157">
        <v>52</v>
      </c>
      <c r="I89" s="132"/>
      <c r="J89" s="132"/>
      <c r="K89" s="132"/>
      <c r="L89" s="132"/>
      <c r="M89" s="132"/>
      <c r="N89" s="133">
        <v>0</v>
      </c>
      <c r="O89" s="133">
        <v>0</v>
      </c>
      <c r="P89" s="133">
        <v>0</v>
      </c>
      <c r="Q89" s="133">
        <v>0</v>
      </c>
      <c r="R89" s="133">
        <v>0</v>
      </c>
      <c r="S89" s="133">
        <v>0</v>
      </c>
      <c r="T89" s="133">
        <v>0</v>
      </c>
      <c r="U89" s="133">
        <v>0</v>
      </c>
      <c r="V89" s="158">
        <v>0</v>
      </c>
      <c r="W89" s="158">
        <v>0</v>
      </c>
      <c r="X89" s="158">
        <v>0</v>
      </c>
      <c r="Y89" s="133">
        <v>0</v>
      </c>
    </row>
    <row r="90" spans="1:25" ht="15">
      <c r="A90" s="158" t="s">
        <v>274</v>
      </c>
      <c r="B90" s="158" t="s">
        <v>211</v>
      </c>
      <c r="C90" s="256" t="s">
        <v>286</v>
      </c>
      <c r="D90" s="158">
        <f t="shared" si="9"/>
        <v>36</v>
      </c>
      <c r="E90" s="158">
        <f t="shared" si="10"/>
        <v>12</v>
      </c>
      <c r="F90" s="158">
        <v>24</v>
      </c>
      <c r="G90" s="158">
        <v>12</v>
      </c>
      <c r="H90" s="158">
        <v>12</v>
      </c>
      <c r="I90" s="132"/>
      <c r="J90" s="132"/>
      <c r="K90" s="132"/>
      <c r="L90" s="132"/>
      <c r="M90" s="132"/>
      <c r="N90" s="133">
        <v>0</v>
      </c>
      <c r="O90" s="133">
        <v>0</v>
      </c>
      <c r="P90" s="133">
        <v>0</v>
      </c>
      <c r="Q90" s="133">
        <v>0</v>
      </c>
      <c r="R90" s="133">
        <v>0</v>
      </c>
      <c r="S90" s="133">
        <v>0</v>
      </c>
      <c r="T90" s="133">
        <v>0</v>
      </c>
      <c r="U90" s="133">
        <v>0</v>
      </c>
      <c r="V90" s="158">
        <v>0</v>
      </c>
      <c r="W90" s="158">
        <v>0</v>
      </c>
      <c r="X90" s="133">
        <v>12</v>
      </c>
      <c r="Y90" s="133">
        <v>12</v>
      </c>
    </row>
    <row r="91" spans="1:25" ht="15">
      <c r="A91" s="158" t="s">
        <v>276</v>
      </c>
      <c r="B91" s="158" t="s">
        <v>213</v>
      </c>
      <c r="C91" s="258"/>
      <c r="D91" s="158">
        <f>E91+F91</f>
        <v>24</v>
      </c>
      <c r="E91" s="158">
        <f>F91/2</f>
        <v>8</v>
      </c>
      <c r="F91" s="158">
        <v>16</v>
      </c>
      <c r="G91" s="158">
        <v>4</v>
      </c>
      <c r="H91" s="158">
        <v>12</v>
      </c>
      <c r="I91" s="132"/>
      <c r="J91" s="132"/>
      <c r="K91" s="132"/>
      <c r="L91" s="132"/>
      <c r="M91" s="132"/>
      <c r="N91" s="158">
        <v>0</v>
      </c>
      <c r="O91" s="133">
        <v>0</v>
      </c>
      <c r="P91" s="133">
        <v>0</v>
      </c>
      <c r="Q91" s="133">
        <v>0</v>
      </c>
      <c r="R91" s="133">
        <v>0</v>
      </c>
      <c r="S91" s="133">
        <v>0</v>
      </c>
      <c r="T91" s="133">
        <v>0</v>
      </c>
      <c r="U91" s="133">
        <v>0</v>
      </c>
      <c r="V91" s="158">
        <v>0</v>
      </c>
      <c r="W91" s="158">
        <v>0</v>
      </c>
      <c r="X91" s="133">
        <v>4</v>
      </c>
      <c r="Y91" s="133">
        <v>12</v>
      </c>
    </row>
    <row r="92" spans="1:25" ht="15">
      <c r="A92" s="158" t="s">
        <v>277</v>
      </c>
      <c r="B92" s="158" t="s">
        <v>214</v>
      </c>
      <c r="C92" s="256" t="s">
        <v>287</v>
      </c>
      <c r="D92" s="158">
        <f aca="true" t="shared" si="11" ref="D92:D94">E92+F92</f>
        <v>30</v>
      </c>
      <c r="E92" s="158">
        <f aca="true" t="shared" si="12" ref="E92:E94">F92/2</f>
        <v>10</v>
      </c>
      <c r="F92" s="158">
        <v>20</v>
      </c>
      <c r="G92" s="158">
        <v>4</v>
      </c>
      <c r="H92" s="158">
        <v>16</v>
      </c>
      <c r="I92" s="132"/>
      <c r="J92" s="132"/>
      <c r="K92" s="132"/>
      <c r="L92" s="132"/>
      <c r="M92" s="132"/>
      <c r="N92" s="133">
        <v>0</v>
      </c>
      <c r="O92" s="133">
        <v>0</v>
      </c>
      <c r="P92" s="133">
        <v>0</v>
      </c>
      <c r="Q92" s="133">
        <v>0</v>
      </c>
      <c r="R92" s="133">
        <v>0</v>
      </c>
      <c r="S92" s="133">
        <v>0</v>
      </c>
      <c r="T92" s="133">
        <v>0</v>
      </c>
      <c r="U92" s="133">
        <v>0</v>
      </c>
      <c r="V92" s="158">
        <v>4</v>
      </c>
      <c r="W92" s="158">
        <v>16</v>
      </c>
      <c r="X92" s="158">
        <v>0</v>
      </c>
      <c r="Y92" s="133">
        <v>0</v>
      </c>
    </row>
    <row r="93" spans="1:25" ht="14.25" customHeight="1">
      <c r="A93" s="158" t="s">
        <v>306</v>
      </c>
      <c r="B93" s="158" t="s">
        <v>107</v>
      </c>
      <c r="C93" s="257"/>
      <c r="D93" s="158"/>
      <c r="E93" s="158"/>
      <c r="F93" s="158" t="s">
        <v>130</v>
      </c>
      <c r="G93" s="158"/>
      <c r="H93" s="158"/>
      <c r="I93" s="132"/>
      <c r="J93" s="132"/>
      <c r="K93" s="132"/>
      <c r="L93" s="132"/>
      <c r="M93" s="132"/>
      <c r="N93" s="133">
        <v>0</v>
      </c>
      <c r="O93" s="133">
        <v>0</v>
      </c>
      <c r="P93" s="133">
        <v>0</v>
      </c>
      <c r="Q93" s="133">
        <v>0</v>
      </c>
      <c r="R93" s="133">
        <v>0</v>
      </c>
      <c r="S93" s="133">
        <v>0</v>
      </c>
      <c r="T93" s="133">
        <v>0</v>
      </c>
      <c r="U93" s="133">
        <v>0</v>
      </c>
      <c r="V93" s="158"/>
      <c r="W93" s="158" t="s">
        <v>130</v>
      </c>
      <c r="X93" s="158">
        <v>0</v>
      </c>
      <c r="Y93" s="133">
        <v>0</v>
      </c>
    </row>
    <row r="94" spans="1:25" ht="15.75" customHeight="1">
      <c r="A94" s="158" t="s">
        <v>307</v>
      </c>
      <c r="B94" s="158" t="s">
        <v>215</v>
      </c>
      <c r="C94" s="257"/>
      <c r="D94" s="158">
        <f t="shared" si="11"/>
        <v>30</v>
      </c>
      <c r="E94" s="158">
        <f t="shared" si="12"/>
        <v>10</v>
      </c>
      <c r="F94" s="158">
        <v>20</v>
      </c>
      <c r="G94" s="158">
        <v>8</v>
      </c>
      <c r="H94" s="158">
        <v>12</v>
      </c>
      <c r="I94" s="132"/>
      <c r="J94" s="132"/>
      <c r="K94" s="132"/>
      <c r="L94" s="132"/>
      <c r="M94" s="132"/>
      <c r="N94" s="158">
        <v>0</v>
      </c>
      <c r="O94" s="133">
        <v>0</v>
      </c>
      <c r="P94" s="133">
        <v>0</v>
      </c>
      <c r="Q94" s="133">
        <v>0</v>
      </c>
      <c r="R94" s="133">
        <v>0</v>
      </c>
      <c r="S94" s="133">
        <v>0</v>
      </c>
      <c r="T94" s="133">
        <v>0</v>
      </c>
      <c r="U94" s="133">
        <v>0</v>
      </c>
      <c r="V94" s="158">
        <v>8</v>
      </c>
      <c r="W94" s="158">
        <v>12</v>
      </c>
      <c r="X94" s="158">
        <v>0</v>
      </c>
      <c r="Y94" s="133">
        <v>0</v>
      </c>
    </row>
    <row r="95" spans="1:25" ht="15" customHeight="1">
      <c r="A95" s="158" t="s">
        <v>308</v>
      </c>
      <c r="B95" s="158" t="s">
        <v>107</v>
      </c>
      <c r="C95" s="257"/>
      <c r="D95" s="158"/>
      <c r="E95" s="158"/>
      <c r="F95" s="158" t="s">
        <v>130</v>
      </c>
      <c r="G95" s="158"/>
      <c r="H95" s="158"/>
      <c r="I95" s="132"/>
      <c r="J95" s="132"/>
      <c r="K95" s="132"/>
      <c r="L95" s="132"/>
      <c r="M95" s="132"/>
      <c r="N95" s="158">
        <v>0</v>
      </c>
      <c r="O95" s="133">
        <v>0</v>
      </c>
      <c r="P95" s="133">
        <v>0</v>
      </c>
      <c r="Q95" s="133">
        <v>0</v>
      </c>
      <c r="R95" s="133">
        <v>0</v>
      </c>
      <c r="S95" s="133">
        <v>0</v>
      </c>
      <c r="T95" s="133">
        <v>0</v>
      </c>
      <c r="U95" s="133">
        <v>0</v>
      </c>
      <c r="V95" s="158"/>
      <c r="W95" s="158" t="s">
        <v>130</v>
      </c>
      <c r="X95" s="158">
        <v>0</v>
      </c>
      <c r="Y95" s="133">
        <v>0</v>
      </c>
    </row>
    <row r="96" spans="1:25" ht="15.75" customHeight="1">
      <c r="A96" s="158" t="s">
        <v>309</v>
      </c>
      <c r="B96" s="158" t="s">
        <v>113</v>
      </c>
      <c r="C96" s="258"/>
      <c r="D96" s="158"/>
      <c r="E96" s="158"/>
      <c r="F96" s="158" t="s">
        <v>114</v>
      </c>
      <c r="G96" s="158"/>
      <c r="H96" s="158"/>
      <c r="I96" s="132"/>
      <c r="J96" s="132"/>
      <c r="K96" s="132"/>
      <c r="L96" s="132"/>
      <c r="M96" s="132"/>
      <c r="N96" s="158">
        <v>0</v>
      </c>
      <c r="O96" s="133">
        <v>0</v>
      </c>
      <c r="P96" s="133">
        <v>0</v>
      </c>
      <c r="Q96" s="133">
        <v>0</v>
      </c>
      <c r="R96" s="133">
        <v>0</v>
      </c>
      <c r="S96" s="133">
        <v>0</v>
      </c>
      <c r="T96" s="133">
        <v>0</v>
      </c>
      <c r="U96" s="133">
        <v>0</v>
      </c>
      <c r="V96" s="158"/>
      <c r="W96" s="158" t="s">
        <v>114</v>
      </c>
      <c r="X96" s="158">
        <v>0</v>
      </c>
      <c r="Y96" s="133">
        <v>0</v>
      </c>
    </row>
    <row r="97" spans="1:25" ht="33" customHeight="1">
      <c r="A97" s="157" t="s">
        <v>156</v>
      </c>
      <c r="B97" s="157" t="s">
        <v>157</v>
      </c>
      <c r="C97" s="166" t="s">
        <v>158</v>
      </c>
      <c r="D97" s="157">
        <f>E97+F97</f>
        <v>147</v>
      </c>
      <c r="E97" s="157">
        <v>49</v>
      </c>
      <c r="F97" s="157">
        <v>98</v>
      </c>
      <c r="G97" s="157">
        <v>50</v>
      </c>
      <c r="H97" s="157">
        <v>48</v>
      </c>
      <c r="I97" s="137"/>
      <c r="J97" s="137"/>
      <c r="K97" s="137"/>
      <c r="L97" s="137"/>
      <c r="M97" s="137"/>
      <c r="N97" s="157">
        <v>0</v>
      </c>
      <c r="O97" s="160">
        <v>0</v>
      </c>
      <c r="P97" s="160"/>
      <c r="Q97" s="160">
        <v>0</v>
      </c>
      <c r="R97" s="160">
        <v>0</v>
      </c>
      <c r="S97" s="160">
        <v>0</v>
      </c>
      <c r="T97" s="160">
        <v>0</v>
      </c>
      <c r="U97" s="160">
        <v>0</v>
      </c>
      <c r="V97" s="157">
        <v>50</v>
      </c>
      <c r="W97" s="157">
        <v>48</v>
      </c>
      <c r="X97" s="158">
        <v>0</v>
      </c>
      <c r="Y97" s="133">
        <v>0</v>
      </c>
    </row>
    <row r="98" spans="1:25" ht="15.75" customHeight="1">
      <c r="A98" s="158" t="s">
        <v>159</v>
      </c>
      <c r="B98" s="158" t="s">
        <v>160</v>
      </c>
      <c r="C98" s="256" t="s">
        <v>288</v>
      </c>
      <c r="D98" s="158">
        <f>E98+F98</f>
        <v>66</v>
      </c>
      <c r="E98" s="158">
        <v>22</v>
      </c>
      <c r="F98" s="158">
        <v>44</v>
      </c>
      <c r="G98" s="158">
        <v>26</v>
      </c>
      <c r="H98" s="158">
        <v>18</v>
      </c>
      <c r="I98" s="132"/>
      <c r="J98" s="132"/>
      <c r="K98" s="132"/>
      <c r="L98" s="132"/>
      <c r="M98" s="132"/>
      <c r="N98" s="158">
        <v>0</v>
      </c>
      <c r="O98" s="133">
        <v>0</v>
      </c>
      <c r="P98" s="133">
        <v>0</v>
      </c>
      <c r="Q98" s="133">
        <v>0</v>
      </c>
      <c r="R98" s="133">
        <v>0</v>
      </c>
      <c r="S98" s="133">
        <v>0</v>
      </c>
      <c r="T98" s="133">
        <v>0</v>
      </c>
      <c r="U98" s="133">
        <v>0</v>
      </c>
      <c r="V98" s="158">
        <v>26</v>
      </c>
      <c r="W98" s="158">
        <v>18</v>
      </c>
      <c r="X98" s="158">
        <v>0</v>
      </c>
      <c r="Y98" s="133">
        <v>0</v>
      </c>
    </row>
    <row r="99" spans="1:25" ht="15">
      <c r="A99" s="158" t="s">
        <v>310</v>
      </c>
      <c r="B99" s="158" t="s">
        <v>120</v>
      </c>
      <c r="C99" s="257"/>
      <c r="D99" s="158"/>
      <c r="E99" s="158"/>
      <c r="F99" s="158" t="s">
        <v>228</v>
      </c>
      <c r="G99" s="158"/>
      <c r="H99" s="158"/>
      <c r="I99" s="132"/>
      <c r="J99" s="132"/>
      <c r="K99" s="132"/>
      <c r="L99" s="132"/>
      <c r="M99" s="132"/>
      <c r="N99" s="158">
        <v>0</v>
      </c>
      <c r="O99" s="133">
        <v>0</v>
      </c>
      <c r="P99" s="133">
        <v>0</v>
      </c>
      <c r="Q99" s="133">
        <v>0</v>
      </c>
      <c r="R99" s="133">
        <v>0</v>
      </c>
      <c r="S99" s="133">
        <v>0</v>
      </c>
      <c r="T99" s="133">
        <v>0</v>
      </c>
      <c r="U99" s="133">
        <v>0</v>
      </c>
      <c r="V99" s="158"/>
      <c r="W99" s="158" t="s">
        <v>130</v>
      </c>
      <c r="X99" s="158">
        <v>0</v>
      </c>
      <c r="Y99" s="133"/>
    </row>
    <row r="100" spans="1:25" ht="18.75" customHeight="1">
      <c r="A100" s="158" t="s">
        <v>161</v>
      </c>
      <c r="B100" s="158" t="s">
        <v>162</v>
      </c>
      <c r="C100" s="257"/>
      <c r="D100" s="158">
        <v>81</v>
      </c>
      <c r="E100" s="158">
        <v>27</v>
      </c>
      <c r="F100" s="158">
        <v>54</v>
      </c>
      <c r="G100" s="158">
        <v>24</v>
      </c>
      <c r="H100" s="158">
        <v>30</v>
      </c>
      <c r="I100" s="132"/>
      <c r="J100" s="132"/>
      <c r="K100" s="132"/>
      <c r="L100" s="132"/>
      <c r="M100" s="132"/>
      <c r="N100" s="158">
        <v>0</v>
      </c>
      <c r="O100" s="133">
        <v>0</v>
      </c>
      <c r="P100" s="133">
        <v>0</v>
      </c>
      <c r="Q100" s="133">
        <v>0</v>
      </c>
      <c r="R100" s="133">
        <v>0</v>
      </c>
      <c r="S100" s="133">
        <v>0</v>
      </c>
      <c r="T100" s="133">
        <v>0</v>
      </c>
      <c r="U100" s="133">
        <v>0</v>
      </c>
      <c r="V100" s="158">
        <v>24</v>
      </c>
      <c r="W100" s="158">
        <v>30</v>
      </c>
      <c r="X100" s="158">
        <v>0</v>
      </c>
      <c r="Y100" s="133">
        <v>0</v>
      </c>
    </row>
    <row r="101" spans="1:25" ht="15">
      <c r="A101" s="158" t="s">
        <v>311</v>
      </c>
      <c r="B101" s="158" t="s">
        <v>120</v>
      </c>
      <c r="C101" s="257"/>
      <c r="D101" s="158"/>
      <c r="E101" s="158"/>
      <c r="F101" s="158" t="s">
        <v>228</v>
      </c>
      <c r="G101" s="158"/>
      <c r="H101" s="158"/>
      <c r="I101" s="132"/>
      <c r="J101" s="132"/>
      <c r="K101" s="132"/>
      <c r="L101" s="132"/>
      <c r="M101" s="132"/>
      <c r="N101" s="158">
        <v>0</v>
      </c>
      <c r="O101" s="133">
        <v>0</v>
      </c>
      <c r="P101" s="133">
        <v>0</v>
      </c>
      <c r="Q101" s="133">
        <v>0</v>
      </c>
      <c r="R101" s="133">
        <v>0</v>
      </c>
      <c r="S101" s="133">
        <v>0</v>
      </c>
      <c r="T101" s="133">
        <v>0</v>
      </c>
      <c r="U101" s="133">
        <v>0</v>
      </c>
      <c r="V101" s="158"/>
      <c r="W101" s="158" t="s">
        <v>130</v>
      </c>
      <c r="X101" s="158">
        <v>0</v>
      </c>
      <c r="Y101" s="133">
        <v>0</v>
      </c>
    </row>
    <row r="102" spans="1:25" ht="15.75" customHeight="1">
      <c r="A102" s="158" t="s">
        <v>312</v>
      </c>
      <c r="B102" s="158" t="s">
        <v>113</v>
      </c>
      <c r="C102" s="258"/>
      <c r="D102" s="158"/>
      <c r="E102" s="158"/>
      <c r="F102" s="158" t="s">
        <v>114</v>
      </c>
      <c r="G102" s="158"/>
      <c r="H102" s="158"/>
      <c r="I102" s="132"/>
      <c r="J102" s="132"/>
      <c r="K102" s="132"/>
      <c r="L102" s="132"/>
      <c r="M102" s="132"/>
      <c r="N102" s="158">
        <v>0</v>
      </c>
      <c r="O102" s="133">
        <v>0</v>
      </c>
      <c r="P102" s="133">
        <v>0</v>
      </c>
      <c r="Q102" s="133">
        <v>0</v>
      </c>
      <c r="R102" s="133">
        <v>0</v>
      </c>
      <c r="S102" s="133">
        <v>0</v>
      </c>
      <c r="T102" s="133">
        <v>0</v>
      </c>
      <c r="U102" s="133">
        <v>0</v>
      </c>
      <c r="V102" s="158"/>
      <c r="W102" s="158" t="s">
        <v>114</v>
      </c>
      <c r="X102" s="158">
        <v>0</v>
      </c>
      <c r="Y102" s="133">
        <v>0</v>
      </c>
    </row>
    <row r="103" spans="1:25" ht="54" customHeight="1">
      <c r="A103" s="157" t="s">
        <v>165</v>
      </c>
      <c r="B103" s="157" t="s">
        <v>166</v>
      </c>
      <c r="C103" s="166" t="s">
        <v>167</v>
      </c>
      <c r="D103" s="157">
        <f>E103+F103</f>
        <v>540</v>
      </c>
      <c r="E103" s="157">
        <v>180</v>
      </c>
      <c r="F103" s="157">
        <v>360</v>
      </c>
      <c r="G103" s="157">
        <v>108</v>
      </c>
      <c r="H103" s="157">
        <v>252</v>
      </c>
      <c r="I103" s="137"/>
      <c r="J103" s="137"/>
      <c r="K103" s="137"/>
      <c r="L103" s="137"/>
      <c r="M103" s="137"/>
      <c r="N103" s="157">
        <v>42</v>
      </c>
      <c r="O103" s="157">
        <v>72</v>
      </c>
      <c r="P103" s="157">
        <v>66</v>
      </c>
      <c r="Q103" s="157">
        <v>180</v>
      </c>
      <c r="R103" s="160">
        <v>0</v>
      </c>
      <c r="S103" s="160">
        <v>0</v>
      </c>
      <c r="T103" s="160">
        <v>0</v>
      </c>
      <c r="U103" s="160">
        <v>0</v>
      </c>
      <c r="V103" s="160">
        <v>0</v>
      </c>
      <c r="W103" s="160">
        <v>0</v>
      </c>
      <c r="X103" s="160">
        <v>0</v>
      </c>
      <c r="Y103" s="160">
        <v>0</v>
      </c>
    </row>
    <row r="104" spans="1:25" ht="18.75" customHeight="1">
      <c r="A104" s="158" t="s">
        <v>168</v>
      </c>
      <c r="B104" s="158" t="s">
        <v>169</v>
      </c>
      <c r="C104" s="256" t="s">
        <v>289</v>
      </c>
      <c r="D104" s="158">
        <v>54</v>
      </c>
      <c r="E104" s="158">
        <v>18</v>
      </c>
      <c r="F104" s="158">
        <v>36</v>
      </c>
      <c r="G104" s="158">
        <v>24</v>
      </c>
      <c r="H104" s="158">
        <v>12</v>
      </c>
      <c r="I104" s="132"/>
      <c r="J104" s="132"/>
      <c r="K104" s="132"/>
      <c r="L104" s="132"/>
      <c r="M104" s="132"/>
      <c r="N104" s="158">
        <v>24</v>
      </c>
      <c r="O104" s="139">
        <v>12</v>
      </c>
      <c r="P104" s="141"/>
      <c r="Q104" s="133">
        <v>0</v>
      </c>
      <c r="R104" s="133">
        <v>0</v>
      </c>
      <c r="S104" s="133">
        <v>0</v>
      </c>
      <c r="T104" s="133">
        <v>0</v>
      </c>
      <c r="U104" s="133">
        <v>0</v>
      </c>
      <c r="V104" s="133">
        <v>0</v>
      </c>
      <c r="W104" s="133">
        <v>0</v>
      </c>
      <c r="X104" s="133">
        <v>0</v>
      </c>
      <c r="Y104" s="133">
        <v>0</v>
      </c>
    </row>
    <row r="105" spans="1:25" ht="15.75" customHeight="1">
      <c r="A105" s="158" t="s">
        <v>313</v>
      </c>
      <c r="B105" s="158" t="s">
        <v>120</v>
      </c>
      <c r="C105" s="257"/>
      <c r="D105" s="158"/>
      <c r="E105" s="158"/>
      <c r="F105" s="158" t="s">
        <v>130</v>
      </c>
      <c r="G105" s="158"/>
      <c r="H105" s="158"/>
      <c r="I105" s="132" t="s">
        <v>222</v>
      </c>
      <c r="J105" s="132"/>
      <c r="K105" s="132"/>
      <c r="L105" s="132"/>
      <c r="M105" s="132"/>
      <c r="N105" s="158">
        <v>0</v>
      </c>
      <c r="O105" s="158" t="s">
        <v>130</v>
      </c>
      <c r="P105" s="139">
        <v>0</v>
      </c>
      <c r="Q105" s="133">
        <v>0</v>
      </c>
      <c r="R105" s="133">
        <v>0</v>
      </c>
      <c r="S105" s="133">
        <v>0</v>
      </c>
      <c r="T105" s="133">
        <v>0</v>
      </c>
      <c r="U105" s="133">
        <v>0</v>
      </c>
      <c r="V105" s="133">
        <v>0</v>
      </c>
      <c r="W105" s="133">
        <v>0</v>
      </c>
      <c r="X105" s="133">
        <v>0</v>
      </c>
      <c r="Y105" s="133">
        <v>0</v>
      </c>
    </row>
    <row r="106" spans="1:25" ht="18" customHeight="1">
      <c r="A106" s="158" t="s">
        <v>170</v>
      </c>
      <c r="B106" s="158" t="s">
        <v>171</v>
      </c>
      <c r="C106" s="257"/>
      <c r="D106" s="158">
        <v>117</v>
      </c>
      <c r="E106" s="158">
        <v>39</v>
      </c>
      <c r="F106" s="158">
        <v>78</v>
      </c>
      <c r="G106" s="158">
        <v>18</v>
      </c>
      <c r="H106" s="158">
        <v>60</v>
      </c>
      <c r="I106" s="132"/>
      <c r="J106" s="132"/>
      <c r="K106" s="132"/>
      <c r="L106" s="132"/>
      <c r="M106" s="132"/>
      <c r="N106" s="158">
        <v>18</v>
      </c>
      <c r="O106" s="158">
        <v>60</v>
      </c>
      <c r="P106" s="158">
        <v>0</v>
      </c>
      <c r="Q106" s="133">
        <v>0</v>
      </c>
      <c r="R106" s="133">
        <v>0</v>
      </c>
      <c r="S106" s="133">
        <v>0</v>
      </c>
      <c r="T106" s="133">
        <v>0</v>
      </c>
      <c r="U106" s="133">
        <v>0</v>
      </c>
      <c r="V106" s="133">
        <v>0</v>
      </c>
      <c r="W106" s="133">
        <v>0</v>
      </c>
      <c r="X106" s="133">
        <v>0</v>
      </c>
      <c r="Y106" s="133">
        <v>0</v>
      </c>
    </row>
    <row r="107" spans="1:25" ht="15.75" customHeight="1">
      <c r="A107" s="158" t="s">
        <v>314</v>
      </c>
      <c r="B107" s="158" t="s">
        <v>120</v>
      </c>
      <c r="C107" s="258"/>
      <c r="D107" s="158"/>
      <c r="E107" s="158"/>
      <c r="F107" s="158" t="s">
        <v>130</v>
      </c>
      <c r="G107" s="158"/>
      <c r="H107" s="158"/>
      <c r="I107" s="132"/>
      <c r="J107" s="132"/>
      <c r="K107" s="132"/>
      <c r="L107" s="132"/>
      <c r="M107" s="132"/>
      <c r="N107" s="158">
        <v>0</v>
      </c>
      <c r="O107" s="158" t="s">
        <v>130</v>
      </c>
      <c r="P107" s="158">
        <v>0</v>
      </c>
      <c r="Q107" s="133">
        <v>0</v>
      </c>
      <c r="R107" s="133">
        <v>0</v>
      </c>
      <c r="S107" s="133">
        <v>0</v>
      </c>
      <c r="T107" s="133">
        <v>0</v>
      </c>
      <c r="U107" s="133">
        <v>0</v>
      </c>
      <c r="V107" s="133">
        <v>0</v>
      </c>
      <c r="W107" s="133">
        <v>0</v>
      </c>
      <c r="X107" s="133">
        <v>0</v>
      </c>
      <c r="Y107" s="133">
        <v>0</v>
      </c>
    </row>
    <row r="108" spans="1:25" ht="19.5" customHeight="1">
      <c r="A108" s="158" t="s">
        <v>173</v>
      </c>
      <c r="B108" s="158" t="s">
        <v>174</v>
      </c>
      <c r="C108" s="256" t="s">
        <v>91</v>
      </c>
      <c r="D108" s="158">
        <v>369</v>
      </c>
      <c r="E108" s="158">
        <v>123</v>
      </c>
      <c r="F108" s="158">
        <v>246</v>
      </c>
      <c r="G108" s="158">
        <v>66</v>
      </c>
      <c r="H108" s="158">
        <v>180</v>
      </c>
      <c r="I108" s="132"/>
      <c r="J108" s="132"/>
      <c r="K108" s="132"/>
      <c r="L108" s="132"/>
      <c r="M108" s="132"/>
      <c r="N108" s="158">
        <v>0</v>
      </c>
      <c r="O108" s="133">
        <v>0</v>
      </c>
      <c r="P108" s="133">
        <v>66</v>
      </c>
      <c r="Q108" s="158">
        <v>180</v>
      </c>
      <c r="R108" s="133">
        <v>0</v>
      </c>
      <c r="S108" s="133">
        <v>0</v>
      </c>
      <c r="T108" s="133">
        <v>0</v>
      </c>
      <c r="U108" s="133">
        <v>0</v>
      </c>
      <c r="V108" s="133">
        <v>0</v>
      </c>
      <c r="W108" s="133">
        <v>0</v>
      </c>
      <c r="X108" s="133">
        <v>0</v>
      </c>
      <c r="Y108" s="133">
        <v>0</v>
      </c>
    </row>
    <row r="109" spans="1:25" ht="18.75" customHeight="1">
      <c r="A109" s="158" t="s">
        <v>315</v>
      </c>
      <c r="B109" s="158" t="s">
        <v>120</v>
      </c>
      <c r="C109" s="257"/>
      <c r="D109" s="158"/>
      <c r="E109" s="158"/>
      <c r="F109" s="158" t="s">
        <v>114</v>
      </c>
      <c r="G109" s="158"/>
      <c r="H109" s="158"/>
      <c r="I109" s="132"/>
      <c r="J109" s="132"/>
      <c r="K109" s="132"/>
      <c r="L109" s="132"/>
      <c r="M109" s="132"/>
      <c r="N109" s="158">
        <v>0</v>
      </c>
      <c r="O109" s="133">
        <v>0</v>
      </c>
      <c r="P109" s="133"/>
      <c r="Q109" s="158" t="s">
        <v>114</v>
      </c>
      <c r="R109" s="133">
        <v>0</v>
      </c>
      <c r="S109" s="133">
        <v>0</v>
      </c>
      <c r="T109" s="133">
        <v>0</v>
      </c>
      <c r="U109" s="133">
        <v>0</v>
      </c>
      <c r="V109" s="133">
        <v>0</v>
      </c>
      <c r="W109" s="133">
        <v>0</v>
      </c>
      <c r="X109" s="133">
        <v>0</v>
      </c>
      <c r="Y109" s="133">
        <v>0</v>
      </c>
    </row>
    <row r="110" spans="1:25" ht="17.25" customHeight="1">
      <c r="A110" s="158" t="s">
        <v>316</v>
      </c>
      <c r="B110" s="158" t="s">
        <v>121</v>
      </c>
      <c r="C110" s="258"/>
      <c r="D110" s="158"/>
      <c r="E110" s="158"/>
      <c r="F110" s="158" t="s">
        <v>134</v>
      </c>
      <c r="G110" s="158"/>
      <c r="H110" s="158"/>
      <c r="I110" s="132"/>
      <c r="J110" s="132"/>
      <c r="K110" s="132"/>
      <c r="L110" s="132"/>
      <c r="M110" s="132"/>
      <c r="N110" s="158">
        <v>0</v>
      </c>
      <c r="O110" s="133">
        <v>0</v>
      </c>
      <c r="P110" s="133"/>
      <c r="Q110" s="158" t="s">
        <v>134</v>
      </c>
      <c r="R110" s="133">
        <v>0</v>
      </c>
      <c r="S110" s="133">
        <v>0</v>
      </c>
      <c r="T110" s="133">
        <v>0</v>
      </c>
      <c r="U110" s="133">
        <v>0</v>
      </c>
      <c r="V110" s="133">
        <v>0</v>
      </c>
      <c r="W110" s="133">
        <v>0</v>
      </c>
      <c r="X110" s="133">
        <v>0</v>
      </c>
      <c r="Y110" s="133">
        <v>0</v>
      </c>
    </row>
    <row r="111" spans="1:25" ht="25.5" customHeight="1">
      <c r="A111" s="132"/>
      <c r="B111" s="132" t="s">
        <v>176</v>
      </c>
      <c r="C111" s="169" t="s">
        <v>348</v>
      </c>
      <c r="D111" s="157">
        <f>E111+F111</f>
        <v>8106</v>
      </c>
      <c r="E111" s="157">
        <f>F111/2</f>
        <v>2702</v>
      </c>
      <c r="F111" s="157">
        <v>5404</v>
      </c>
      <c r="G111" s="162">
        <v>2249</v>
      </c>
      <c r="H111" s="162">
        <v>2327</v>
      </c>
      <c r="I111" s="137"/>
      <c r="J111" s="137">
        <v>371</v>
      </c>
      <c r="K111" s="137">
        <v>269</v>
      </c>
      <c r="L111" s="137">
        <v>492</v>
      </c>
      <c r="M111" s="137">
        <v>272</v>
      </c>
      <c r="N111" s="159">
        <v>222</v>
      </c>
      <c r="O111" s="159">
        <v>246</v>
      </c>
      <c r="P111" s="159">
        <v>236</v>
      </c>
      <c r="Q111" s="159">
        <v>206</v>
      </c>
      <c r="R111" s="159">
        <v>232</v>
      </c>
      <c r="S111" s="159">
        <v>366</v>
      </c>
      <c r="T111" s="159">
        <v>342</v>
      </c>
      <c r="U111" s="159">
        <v>484</v>
      </c>
      <c r="V111" s="159">
        <v>228</v>
      </c>
      <c r="W111" s="159">
        <v>300</v>
      </c>
      <c r="X111" s="159">
        <v>166</v>
      </c>
      <c r="Y111" s="159">
        <v>184</v>
      </c>
    </row>
    <row r="112" spans="1:25" ht="15.75" customHeight="1">
      <c r="A112" s="152" t="s">
        <v>318</v>
      </c>
      <c r="B112" s="153" t="s">
        <v>107</v>
      </c>
      <c r="C112" s="152" t="s">
        <v>325</v>
      </c>
      <c r="D112" s="150"/>
      <c r="E112" s="150"/>
      <c r="F112" s="150"/>
      <c r="G112" s="148"/>
      <c r="H112" s="148"/>
      <c r="I112" s="151"/>
      <c r="J112" s="151"/>
      <c r="K112" s="151"/>
      <c r="L112" s="151"/>
      <c r="M112" s="151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59"/>
    </row>
    <row r="113" spans="1:25" ht="25.5" customHeight="1">
      <c r="A113" s="152" t="s">
        <v>319</v>
      </c>
      <c r="B113" s="153" t="s">
        <v>320</v>
      </c>
      <c r="C113" s="152" t="s">
        <v>326</v>
      </c>
      <c r="D113" s="150"/>
      <c r="E113" s="150"/>
      <c r="F113" s="150"/>
      <c r="G113" s="148"/>
      <c r="H113" s="148"/>
      <c r="I113" s="151"/>
      <c r="J113" s="151"/>
      <c r="K113" s="151"/>
      <c r="L113" s="151"/>
      <c r="M113" s="151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</row>
    <row r="114" spans="1:25" ht="19.5" customHeight="1">
      <c r="A114" s="152" t="s">
        <v>179</v>
      </c>
      <c r="B114" s="153" t="s">
        <v>180</v>
      </c>
      <c r="C114" s="152" t="s">
        <v>201</v>
      </c>
      <c r="D114" s="150"/>
      <c r="E114" s="150"/>
      <c r="F114" s="150"/>
      <c r="G114" s="148"/>
      <c r="H114" s="148"/>
      <c r="I114" s="151"/>
      <c r="J114" s="151"/>
      <c r="K114" s="151"/>
      <c r="L114" s="151"/>
      <c r="M114" s="151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</row>
    <row r="115" spans="1:25" ht="15.75" customHeight="1">
      <c r="A115" s="152" t="s">
        <v>321</v>
      </c>
      <c r="B115" s="153" t="s">
        <v>322</v>
      </c>
      <c r="C115" s="152" t="s">
        <v>323</v>
      </c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59"/>
      <c r="O115" s="159"/>
      <c r="P115" s="159"/>
      <c r="Q115" s="159"/>
      <c r="R115" s="159"/>
      <c r="S115" s="159"/>
      <c r="T115" s="159"/>
      <c r="U115" s="159"/>
      <c r="V115" s="159"/>
      <c r="W115" s="159"/>
      <c r="X115" s="159"/>
      <c r="Y115" s="159"/>
    </row>
    <row r="116" spans="1:25" ht="16.5" customHeight="1">
      <c r="A116" s="152" t="s">
        <v>182</v>
      </c>
      <c r="B116" s="153" t="s">
        <v>183</v>
      </c>
      <c r="C116" s="152" t="s">
        <v>323</v>
      </c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</row>
    <row r="117" spans="1:25" ht="14.25" customHeight="1">
      <c r="A117" s="152" t="s">
        <v>185</v>
      </c>
      <c r="B117" s="153" t="s">
        <v>186</v>
      </c>
      <c r="C117" s="152" t="s">
        <v>201</v>
      </c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</row>
    <row r="118" spans="1:25" ht="16.5" customHeight="1">
      <c r="A118" s="152" t="s">
        <v>187</v>
      </c>
      <c r="B118" s="153" t="s">
        <v>188</v>
      </c>
      <c r="C118" s="152" t="s">
        <v>324</v>
      </c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</row>
    <row r="119" spans="1:25" ht="25.5" customHeight="1">
      <c r="A119" s="249" t="s">
        <v>290</v>
      </c>
      <c r="B119" s="249"/>
      <c r="C119" s="249"/>
      <c r="D119" s="249"/>
      <c r="E119" s="249"/>
      <c r="F119" s="249"/>
      <c r="G119" s="249" t="s">
        <v>197</v>
      </c>
      <c r="H119" s="249"/>
      <c r="I119" s="249"/>
      <c r="J119" s="145">
        <v>371</v>
      </c>
      <c r="K119" s="145">
        <v>269</v>
      </c>
      <c r="L119" s="145">
        <v>492</v>
      </c>
      <c r="M119" s="145">
        <v>272</v>
      </c>
      <c r="N119" s="159">
        <v>222</v>
      </c>
      <c r="O119" s="159">
        <v>246</v>
      </c>
      <c r="P119" s="159">
        <v>236</v>
      </c>
      <c r="Q119" s="159">
        <v>206</v>
      </c>
      <c r="R119" s="159">
        <v>232</v>
      </c>
      <c r="S119" s="159">
        <v>366</v>
      </c>
      <c r="T119" s="159">
        <v>342</v>
      </c>
      <c r="U119" s="159">
        <v>484</v>
      </c>
      <c r="V119" s="159">
        <v>228</v>
      </c>
      <c r="W119" s="159">
        <v>300</v>
      </c>
      <c r="X119" s="159">
        <v>166</v>
      </c>
      <c r="Y119" s="159">
        <v>184</v>
      </c>
    </row>
    <row r="120" spans="1:25" ht="21.75" customHeight="1">
      <c r="A120" s="232" t="s">
        <v>317</v>
      </c>
      <c r="B120" s="232"/>
      <c r="C120" s="232"/>
      <c r="D120" s="232"/>
      <c r="E120" s="251"/>
      <c r="F120" s="265" t="s">
        <v>327</v>
      </c>
      <c r="G120" s="249" t="s">
        <v>198</v>
      </c>
      <c r="H120" s="249"/>
      <c r="I120" s="249"/>
      <c r="J120" s="132"/>
      <c r="K120" s="132"/>
      <c r="L120" s="132"/>
      <c r="M120" s="132"/>
      <c r="N120" s="158"/>
      <c r="O120" s="158" t="s">
        <v>336</v>
      </c>
      <c r="P120" s="158"/>
      <c r="Q120" s="158" t="s">
        <v>336</v>
      </c>
      <c r="R120" s="158"/>
      <c r="S120" s="158" t="s">
        <v>135</v>
      </c>
      <c r="T120" s="158"/>
      <c r="U120" s="158" t="s">
        <v>337</v>
      </c>
      <c r="V120" s="158"/>
      <c r="W120" s="158" t="s">
        <v>338</v>
      </c>
      <c r="X120" s="158"/>
      <c r="Y120" s="158" t="s">
        <v>35</v>
      </c>
    </row>
    <row r="121" spans="1:25" ht="30" customHeight="1">
      <c r="A121" s="232" t="s">
        <v>183</v>
      </c>
      <c r="B121" s="232"/>
      <c r="C121" s="232"/>
      <c r="D121" s="232"/>
      <c r="E121" s="251"/>
      <c r="F121" s="266"/>
      <c r="G121" s="249" t="s">
        <v>199</v>
      </c>
      <c r="H121" s="249"/>
      <c r="I121" s="249"/>
      <c r="J121" s="132"/>
      <c r="K121" s="132"/>
      <c r="L121" s="132"/>
      <c r="M121" s="132"/>
      <c r="N121" s="158"/>
      <c r="O121" s="158"/>
      <c r="P121" s="158"/>
      <c r="Q121" s="158" t="s">
        <v>337</v>
      </c>
      <c r="R121" s="158"/>
      <c r="S121" s="158" t="s">
        <v>337</v>
      </c>
      <c r="T121" s="158"/>
      <c r="U121" s="158" t="s">
        <v>338</v>
      </c>
      <c r="V121" s="158"/>
      <c r="W121" s="158" t="s">
        <v>338</v>
      </c>
      <c r="X121" s="158"/>
      <c r="Y121" s="158" t="s">
        <v>35</v>
      </c>
    </row>
    <row r="122" spans="1:25" ht="26.25" customHeight="1">
      <c r="A122" s="232" t="s">
        <v>192</v>
      </c>
      <c r="B122" s="232"/>
      <c r="C122" s="232"/>
      <c r="D122" s="232"/>
      <c r="E122" s="251"/>
      <c r="F122" s="266"/>
      <c r="G122" s="249" t="s">
        <v>200</v>
      </c>
      <c r="H122" s="249"/>
      <c r="I122" s="249"/>
      <c r="J122" s="132"/>
      <c r="K122" s="132"/>
      <c r="L122" s="132"/>
      <c r="M122" s="132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 t="s">
        <v>201</v>
      </c>
    </row>
    <row r="123" spans="1:25" ht="19.5" customHeight="1">
      <c r="A123" s="249" t="s">
        <v>194</v>
      </c>
      <c r="B123" s="249"/>
      <c r="C123" s="249"/>
      <c r="D123" s="249"/>
      <c r="E123" s="250"/>
      <c r="F123" s="266"/>
      <c r="G123" s="249" t="s">
        <v>202</v>
      </c>
      <c r="H123" s="249"/>
      <c r="I123" s="249"/>
      <c r="J123" s="132"/>
      <c r="K123" s="132"/>
      <c r="L123" s="132"/>
      <c r="M123" s="146">
        <v>3</v>
      </c>
      <c r="N123" s="146"/>
      <c r="O123" s="146"/>
      <c r="P123" s="146"/>
      <c r="Q123" s="146">
        <v>2</v>
      </c>
      <c r="R123" s="146"/>
      <c r="S123" s="146">
        <v>2</v>
      </c>
      <c r="T123" s="146"/>
      <c r="U123" s="146">
        <v>2</v>
      </c>
      <c r="V123" s="146"/>
      <c r="W123" s="146">
        <v>2</v>
      </c>
      <c r="X123" s="146"/>
      <c r="Y123" s="146">
        <v>1</v>
      </c>
    </row>
    <row r="124" spans="1:25" ht="22.5" customHeight="1">
      <c r="A124" s="249" t="s">
        <v>195</v>
      </c>
      <c r="B124" s="249"/>
      <c r="C124" s="249"/>
      <c r="D124" s="249"/>
      <c r="E124" s="250"/>
      <c r="F124" s="267"/>
      <c r="G124" s="249" t="s">
        <v>203</v>
      </c>
      <c r="H124" s="249"/>
      <c r="I124" s="249"/>
      <c r="J124" s="132"/>
      <c r="K124" s="146"/>
      <c r="L124" s="146"/>
      <c r="M124" s="146">
        <v>3</v>
      </c>
      <c r="N124" s="146"/>
      <c r="O124" s="146">
        <v>1</v>
      </c>
      <c r="P124" s="146"/>
      <c r="Q124" s="146">
        <v>2</v>
      </c>
      <c r="R124" s="146"/>
      <c r="S124" s="146">
        <v>1</v>
      </c>
      <c r="T124" s="146"/>
      <c r="U124" s="146">
        <v>2</v>
      </c>
      <c r="V124" s="146"/>
      <c r="W124" s="146">
        <v>4</v>
      </c>
      <c r="X124" s="146"/>
      <c r="Y124" s="146">
        <v>2</v>
      </c>
    </row>
    <row r="125" ht="15">
      <c r="A125" s="15"/>
    </row>
    <row r="126" ht="15">
      <c r="A126" s="15"/>
    </row>
    <row r="127" ht="15">
      <c r="A127" s="15"/>
    </row>
  </sheetData>
  <mergeCells count="57">
    <mergeCell ref="L2:R2"/>
    <mergeCell ref="A120:E120"/>
    <mergeCell ref="A121:E121"/>
    <mergeCell ref="A4:A10"/>
    <mergeCell ref="C90:C91"/>
    <mergeCell ref="C92:C96"/>
    <mergeCell ref="C98:C102"/>
    <mergeCell ref="C104:C107"/>
    <mergeCell ref="C108:C110"/>
    <mergeCell ref="C57:C64"/>
    <mergeCell ref="J7:M7"/>
    <mergeCell ref="N9:O9"/>
    <mergeCell ref="P9:Q9"/>
    <mergeCell ref="J9:K9"/>
    <mergeCell ref="F120:F124"/>
    <mergeCell ref="A119:F119"/>
    <mergeCell ref="N7:Q7"/>
    <mergeCell ref="P8:Q8"/>
    <mergeCell ref="V9:W9"/>
    <mergeCell ref="V7:Y7"/>
    <mergeCell ref="X8:Y8"/>
    <mergeCell ref="R7:U7"/>
    <mergeCell ref="R9:S9"/>
    <mergeCell ref="N8:O8"/>
    <mergeCell ref="C65:C68"/>
    <mergeCell ref="V8:W8"/>
    <mergeCell ref="A3:H3"/>
    <mergeCell ref="A124:E124"/>
    <mergeCell ref="G119:I119"/>
    <mergeCell ref="G120:I120"/>
    <mergeCell ref="G121:I121"/>
    <mergeCell ref="G122:I122"/>
    <mergeCell ref="G123:I123"/>
    <mergeCell ref="G124:I124"/>
    <mergeCell ref="A123:E123"/>
    <mergeCell ref="A122:E122"/>
    <mergeCell ref="D7:D10"/>
    <mergeCell ref="E7:E10"/>
    <mergeCell ref="B27:C27"/>
    <mergeCell ref="B4:B10"/>
    <mergeCell ref="C85:C87"/>
    <mergeCell ref="B2:I2"/>
    <mergeCell ref="Y69:Y70"/>
    <mergeCell ref="B12:C12"/>
    <mergeCell ref="J8:K8"/>
    <mergeCell ref="L8:M8"/>
    <mergeCell ref="C4:C10"/>
    <mergeCell ref="D4:I6"/>
    <mergeCell ref="G8:I9"/>
    <mergeCell ref="J4:Y6"/>
    <mergeCell ref="L9:M9"/>
    <mergeCell ref="X9:Y9"/>
    <mergeCell ref="F7:I7"/>
    <mergeCell ref="F8:F10"/>
    <mergeCell ref="T9:U9"/>
    <mergeCell ref="T8:U8"/>
    <mergeCell ref="R8:S8"/>
  </mergeCells>
  <printOptions/>
  <pageMargins left="0.3937007874015748" right="0.11811023622047245" top="0.5905511811023623" bottom="0.3937007874015748" header="0.31496062992125984" footer="0.31496062992125984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2016-02-16T13:48:54Z</dcterms:modified>
  <cp:category/>
  <cp:version/>
  <cp:contentType/>
  <cp:contentStatus/>
</cp:coreProperties>
</file>